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206139\Desktop\01. INFORMES CDOS NOTAS\"/>
    </mc:Choice>
  </mc:AlternateContent>
  <xr:revisionPtr revIDLastSave="0" documentId="13_ncr:1_{0487A232-0BE3-4E01-96C1-230520BC0596}" xr6:coauthVersionLast="47" xr6:coauthVersionMax="47" xr10:uidLastSave="{00000000-0000-0000-0000-000000000000}"/>
  <bookViews>
    <workbookView xWindow="25080" yWindow="-435" windowWidth="29040" windowHeight="15840" xr2:uid="{00000000-000D-0000-FFFF-FFFF00000000}"/>
  </bookViews>
  <sheets>
    <sheet name="CURSOS" sheetId="4" r:id="rId1"/>
    <sheet name="Puestos solicitados" sheetId="2" r:id="rId2"/>
    <sheet name="Hoja1" sheetId="3" r:id="rId3"/>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6" i="2" l="1"/>
  <c r="D6" i="2"/>
  <c r="E6" i="2"/>
  <c r="F6" i="2"/>
  <c r="G6" i="2"/>
  <c r="H6" i="2"/>
  <c r="I6" i="2"/>
  <c r="J6" i="2"/>
  <c r="K6" i="2"/>
  <c r="L6" i="2"/>
  <c r="C7" i="2"/>
  <c r="D7" i="2"/>
  <c r="E7" i="2"/>
  <c r="F7" i="2"/>
  <c r="G7" i="2"/>
  <c r="H7" i="2"/>
  <c r="I7" i="2"/>
  <c r="J7" i="2"/>
  <c r="K7" i="2"/>
  <c r="L7" i="2"/>
  <c r="C8" i="2"/>
  <c r="D8" i="2"/>
  <c r="E8" i="2"/>
  <c r="F8" i="2"/>
  <c r="G8" i="2"/>
  <c r="H8" i="2"/>
  <c r="I8" i="2"/>
  <c r="J8" i="2"/>
  <c r="K8" i="2"/>
  <c r="L8" i="2"/>
  <c r="C9" i="2"/>
  <c r="D9" i="2"/>
  <c r="E9" i="2"/>
  <c r="F9" i="2"/>
  <c r="G9" i="2"/>
  <c r="H9" i="2"/>
  <c r="I9" i="2"/>
  <c r="J9" i="2"/>
  <c r="K9" i="2"/>
  <c r="L9" i="2"/>
  <c r="C10" i="2"/>
  <c r="D10" i="2"/>
  <c r="E10" i="2"/>
  <c r="F10" i="2"/>
  <c r="G10" i="2"/>
  <c r="H10" i="2"/>
  <c r="I10" i="2"/>
  <c r="J10" i="2"/>
  <c r="K10" i="2"/>
  <c r="L10" i="2"/>
  <c r="C11" i="2"/>
  <c r="D11" i="2"/>
  <c r="E11" i="2"/>
  <c r="F11" i="2"/>
  <c r="G11" i="2"/>
  <c r="H11" i="2"/>
  <c r="I11" i="2"/>
  <c r="J11" i="2"/>
  <c r="K11" i="2"/>
  <c r="L11" i="2"/>
  <c r="C12" i="2"/>
  <c r="D12" i="2"/>
  <c r="E12" i="2"/>
  <c r="F12" i="2"/>
  <c r="G12" i="2"/>
  <c r="H12" i="2"/>
  <c r="I12" i="2"/>
  <c r="J12" i="2"/>
  <c r="K12" i="2"/>
  <c r="L12" i="2"/>
  <c r="C13" i="2"/>
  <c r="D13" i="2"/>
  <c r="E13" i="2"/>
  <c r="F13" i="2"/>
  <c r="G13" i="2"/>
  <c r="H13" i="2"/>
  <c r="I13" i="2"/>
  <c r="J13" i="2"/>
  <c r="K13" i="2"/>
  <c r="L13" i="2"/>
  <c r="C14" i="2"/>
  <c r="D14" i="2"/>
  <c r="E14" i="2"/>
  <c r="F14" i="2"/>
  <c r="G14" i="2"/>
  <c r="H14" i="2"/>
  <c r="I14" i="2"/>
  <c r="J14" i="2"/>
  <c r="K14" i="2"/>
  <c r="L14" i="2"/>
  <c r="C15" i="2"/>
  <c r="D15" i="2"/>
  <c r="E15" i="2"/>
  <c r="F15" i="2"/>
  <c r="G15" i="2"/>
  <c r="H15" i="2"/>
  <c r="I15" i="2"/>
  <c r="J15" i="2"/>
  <c r="K15" i="2"/>
  <c r="L15" i="2"/>
  <c r="C16" i="2"/>
  <c r="D16" i="2"/>
  <c r="E16" i="2"/>
  <c r="F16" i="2"/>
  <c r="G16" i="2"/>
  <c r="H16" i="2"/>
  <c r="I16" i="2"/>
  <c r="J16" i="2"/>
  <c r="K16" i="2"/>
  <c r="L16" i="2"/>
  <c r="C17" i="2"/>
  <c r="D17" i="2"/>
  <c r="E17" i="2"/>
  <c r="F17" i="2"/>
  <c r="G17" i="2"/>
  <c r="H17" i="2"/>
  <c r="I17" i="2"/>
  <c r="J17" i="2"/>
  <c r="K17" i="2"/>
  <c r="L17" i="2"/>
  <c r="C18" i="2"/>
  <c r="D18" i="2"/>
  <c r="E18" i="2"/>
  <c r="F18" i="2"/>
  <c r="G18" i="2"/>
  <c r="H18" i="2"/>
  <c r="I18" i="2"/>
  <c r="J18" i="2"/>
  <c r="K18" i="2"/>
  <c r="L18" i="2"/>
  <c r="C19" i="2"/>
  <c r="D19" i="2"/>
  <c r="E19" i="2"/>
  <c r="F19" i="2"/>
  <c r="G19" i="2"/>
  <c r="H19" i="2"/>
  <c r="I19" i="2"/>
  <c r="J19" i="2"/>
  <c r="K19" i="2"/>
  <c r="L19" i="2"/>
  <c r="C20" i="2"/>
  <c r="D20" i="2"/>
  <c r="E20" i="2"/>
  <c r="F20" i="2"/>
  <c r="G20" i="2"/>
  <c r="H20" i="2"/>
  <c r="I20" i="2"/>
  <c r="J20" i="2"/>
  <c r="K20" i="2"/>
  <c r="L20" i="2"/>
  <c r="C21" i="2"/>
  <c r="D21" i="2"/>
  <c r="E21" i="2"/>
  <c r="F21" i="2"/>
  <c r="G21" i="2"/>
  <c r="H21" i="2"/>
  <c r="I21" i="2"/>
  <c r="J21" i="2"/>
  <c r="K21" i="2"/>
  <c r="L21" i="2"/>
  <c r="C22" i="2"/>
  <c r="D22" i="2"/>
  <c r="E22" i="2"/>
  <c r="F22" i="2"/>
  <c r="G22" i="2"/>
  <c r="H22" i="2"/>
  <c r="I22" i="2"/>
  <c r="J22" i="2"/>
  <c r="K22" i="2"/>
  <c r="L22" i="2"/>
  <c r="C23" i="2"/>
  <c r="D23" i="2"/>
  <c r="E23" i="2"/>
  <c r="F23" i="2"/>
  <c r="G23" i="2"/>
  <c r="H23" i="2"/>
  <c r="I23" i="2"/>
  <c r="J23" i="2"/>
  <c r="K23" i="2"/>
  <c r="L23" i="2"/>
  <c r="C24" i="2"/>
  <c r="D24" i="2"/>
  <c r="E24" i="2"/>
  <c r="F24" i="2"/>
  <c r="G24" i="2"/>
  <c r="H24" i="2"/>
  <c r="I24" i="2"/>
  <c r="J24" i="2"/>
  <c r="K24" i="2"/>
  <c r="L24" i="2"/>
  <c r="C25" i="2"/>
  <c r="D25" i="2"/>
  <c r="E25" i="2"/>
  <c r="F25" i="2"/>
  <c r="G25" i="2"/>
  <c r="H25" i="2"/>
  <c r="I25" i="2"/>
  <c r="J25" i="2"/>
  <c r="K25" i="2"/>
  <c r="L25" i="2"/>
  <c r="C26" i="2"/>
  <c r="D26" i="2"/>
  <c r="E26" i="2"/>
  <c r="F26" i="2"/>
  <c r="G26" i="2"/>
  <c r="H26" i="2"/>
  <c r="I26" i="2"/>
  <c r="J26" i="2"/>
  <c r="K26" i="2"/>
  <c r="L26" i="2"/>
  <c r="C27" i="2"/>
  <c r="D27" i="2"/>
  <c r="E27" i="2"/>
  <c r="F27" i="2"/>
  <c r="G27" i="2"/>
  <c r="H27" i="2"/>
  <c r="I27" i="2"/>
  <c r="J27" i="2"/>
  <c r="K27" i="2"/>
  <c r="L27" i="2"/>
  <c r="C28" i="2"/>
  <c r="D28" i="2"/>
  <c r="E28" i="2"/>
  <c r="F28" i="2"/>
  <c r="G28" i="2"/>
  <c r="H28" i="2"/>
  <c r="I28" i="2"/>
  <c r="J28" i="2"/>
  <c r="K28" i="2"/>
  <c r="L28" i="2"/>
  <c r="C29" i="2"/>
  <c r="D29" i="2"/>
  <c r="E29" i="2"/>
  <c r="F29" i="2"/>
  <c r="G29" i="2"/>
  <c r="H29" i="2"/>
  <c r="I29" i="2"/>
  <c r="J29" i="2"/>
  <c r="K29" i="2"/>
  <c r="L29" i="2"/>
  <c r="C30" i="2"/>
  <c r="D30" i="2"/>
  <c r="E30" i="2"/>
  <c r="F30" i="2"/>
  <c r="G30" i="2"/>
  <c r="H30" i="2"/>
  <c r="I30" i="2"/>
  <c r="J30" i="2"/>
  <c r="K30" i="2"/>
  <c r="L30" i="2"/>
  <c r="C31" i="2"/>
  <c r="D31" i="2"/>
  <c r="E31" i="2"/>
  <c r="F31" i="2"/>
  <c r="G31" i="2"/>
  <c r="H31" i="2"/>
  <c r="I31" i="2"/>
  <c r="J31" i="2"/>
  <c r="K31" i="2"/>
  <c r="L31" i="2"/>
  <c r="C32" i="2"/>
  <c r="D32" i="2"/>
  <c r="E32" i="2"/>
  <c r="F32" i="2"/>
  <c r="G32" i="2"/>
  <c r="H32" i="2"/>
  <c r="I32" i="2"/>
  <c r="J32" i="2"/>
  <c r="K32" i="2"/>
  <c r="L32" i="2"/>
  <c r="C33" i="2"/>
  <c r="D33" i="2"/>
  <c r="E33" i="2"/>
  <c r="F33" i="2"/>
  <c r="G33" i="2"/>
  <c r="H33" i="2"/>
  <c r="I33" i="2"/>
  <c r="J33" i="2"/>
  <c r="K33" i="2"/>
  <c r="L33" i="2"/>
  <c r="C34" i="2"/>
  <c r="D34" i="2"/>
  <c r="E34" i="2"/>
  <c r="F34" i="2"/>
  <c r="G34" i="2"/>
  <c r="H34" i="2"/>
  <c r="I34" i="2"/>
  <c r="J34" i="2"/>
  <c r="K34" i="2"/>
  <c r="L34" i="2"/>
  <c r="C35" i="2"/>
  <c r="D35" i="2"/>
  <c r="E35" i="2"/>
  <c r="F35" i="2"/>
  <c r="G35" i="2"/>
  <c r="H35" i="2"/>
  <c r="I35" i="2"/>
  <c r="J35" i="2"/>
  <c r="K35" i="2"/>
  <c r="L35" i="2"/>
  <c r="C36" i="2"/>
  <c r="D36" i="2"/>
  <c r="E36" i="2"/>
  <c r="F36" i="2"/>
  <c r="G36" i="2"/>
  <c r="H36" i="2"/>
  <c r="I36" i="2"/>
  <c r="J36" i="2"/>
  <c r="K36" i="2"/>
  <c r="L36" i="2"/>
  <c r="C37" i="2"/>
  <c r="D37" i="2"/>
  <c r="E37" i="2"/>
  <c r="F37" i="2"/>
  <c r="G37" i="2"/>
  <c r="H37" i="2"/>
  <c r="I37" i="2"/>
  <c r="J37" i="2"/>
  <c r="K37" i="2"/>
  <c r="L37" i="2"/>
  <c r="C38" i="2"/>
  <c r="D38" i="2"/>
  <c r="E38" i="2"/>
  <c r="F38" i="2"/>
  <c r="G38" i="2"/>
  <c r="H38" i="2"/>
  <c r="I38" i="2"/>
  <c r="J38" i="2"/>
  <c r="K38" i="2"/>
  <c r="L38" i="2"/>
  <c r="C39" i="2"/>
  <c r="D39" i="2"/>
  <c r="E39" i="2"/>
  <c r="F39" i="2"/>
  <c r="G39" i="2"/>
  <c r="H39" i="2"/>
  <c r="I39" i="2"/>
  <c r="J39" i="2"/>
  <c r="K39" i="2"/>
  <c r="L39" i="2"/>
  <c r="C40" i="2"/>
  <c r="D40" i="2"/>
  <c r="E40" i="2"/>
  <c r="F40" i="2"/>
  <c r="G40" i="2"/>
  <c r="H40" i="2"/>
  <c r="I40" i="2"/>
  <c r="J40" i="2"/>
  <c r="K40" i="2"/>
  <c r="L40" i="2"/>
  <c r="C41" i="2"/>
  <c r="D41" i="2"/>
  <c r="E41" i="2"/>
  <c r="F41" i="2"/>
  <c r="G41" i="2"/>
  <c r="H41" i="2"/>
  <c r="I41" i="2"/>
  <c r="J41" i="2"/>
  <c r="K41" i="2"/>
  <c r="L41" i="2"/>
  <c r="C42" i="2"/>
  <c r="D42" i="2"/>
  <c r="E42" i="2"/>
  <c r="F42" i="2"/>
  <c r="G42" i="2"/>
  <c r="H42" i="2"/>
  <c r="I42" i="2"/>
  <c r="J42" i="2"/>
  <c r="K42" i="2"/>
  <c r="L42" i="2"/>
  <c r="C43" i="2"/>
  <c r="D43" i="2"/>
  <c r="E43" i="2"/>
  <c r="F43" i="2"/>
  <c r="G43" i="2"/>
  <c r="H43" i="2"/>
  <c r="I43" i="2"/>
  <c r="J43" i="2"/>
  <c r="K43" i="2"/>
  <c r="L43" i="2"/>
  <c r="C44" i="2"/>
  <c r="D44" i="2"/>
  <c r="E44" i="2"/>
  <c r="F44" i="2"/>
  <c r="G44" i="2"/>
  <c r="H44" i="2"/>
  <c r="I44" i="2"/>
  <c r="J44" i="2"/>
  <c r="K44" i="2"/>
  <c r="L44" i="2"/>
  <c r="C45" i="2"/>
  <c r="D45" i="2"/>
  <c r="E45" i="2"/>
  <c r="F45" i="2"/>
  <c r="G45" i="2"/>
  <c r="H45" i="2"/>
  <c r="I45" i="2"/>
  <c r="J45" i="2"/>
  <c r="K45" i="2"/>
  <c r="L45" i="2"/>
  <c r="C46" i="2"/>
  <c r="D46" i="2"/>
  <c r="E46" i="2"/>
  <c r="F46" i="2"/>
  <c r="G46" i="2"/>
  <c r="H46" i="2"/>
  <c r="I46" i="2"/>
  <c r="J46" i="2"/>
  <c r="K46" i="2"/>
  <c r="L46" i="2"/>
  <c r="C47" i="2"/>
  <c r="D47" i="2"/>
  <c r="E47" i="2"/>
  <c r="F47" i="2"/>
  <c r="G47" i="2"/>
  <c r="H47" i="2"/>
  <c r="I47" i="2"/>
  <c r="J47" i="2"/>
  <c r="K47" i="2"/>
  <c r="L47" i="2"/>
  <c r="C48" i="2"/>
  <c r="D48" i="2"/>
  <c r="E48" i="2"/>
  <c r="F48" i="2"/>
  <c r="G48" i="2"/>
  <c r="H48" i="2"/>
  <c r="I48" i="2"/>
  <c r="J48" i="2"/>
  <c r="K48" i="2"/>
  <c r="L48" i="2"/>
  <c r="C49" i="2"/>
  <c r="D49" i="2"/>
  <c r="E49" i="2"/>
  <c r="F49" i="2"/>
  <c r="G49" i="2"/>
  <c r="H49" i="2"/>
  <c r="I49" i="2"/>
  <c r="J49" i="2"/>
  <c r="K49" i="2"/>
  <c r="L49" i="2"/>
  <c r="C50" i="2"/>
  <c r="D50" i="2"/>
  <c r="E50" i="2"/>
  <c r="F50" i="2"/>
  <c r="G50" i="2"/>
  <c r="H50" i="2"/>
  <c r="I50" i="2"/>
  <c r="J50" i="2"/>
  <c r="K50" i="2"/>
  <c r="L50" i="2"/>
  <c r="C51" i="2"/>
  <c r="D51" i="2"/>
  <c r="E51" i="2"/>
  <c r="F51" i="2"/>
  <c r="G51" i="2"/>
  <c r="H51" i="2"/>
  <c r="I51" i="2"/>
  <c r="J51" i="2"/>
  <c r="K51" i="2"/>
  <c r="L51" i="2"/>
  <c r="C52" i="2"/>
  <c r="D52" i="2"/>
  <c r="E52" i="2"/>
  <c r="F52" i="2"/>
  <c r="G52" i="2"/>
  <c r="H52" i="2"/>
  <c r="I52" i="2"/>
  <c r="J52" i="2"/>
  <c r="K52" i="2"/>
  <c r="L52" i="2"/>
  <c r="C53" i="2"/>
  <c r="D53" i="2"/>
  <c r="E53" i="2"/>
  <c r="F53" i="2"/>
  <c r="G53" i="2"/>
  <c r="H53" i="2"/>
  <c r="I53" i="2"/>
  <c r="J53" i="2"/>
  <c r="K53" i="2"/>
  <c r="L53" i="2"/>
  <c r="C54" i="2"/>
  <c r="D54" i="2"/>
  <c r="E54" i="2"/>
  <c r="F54" i="2"/>
  <c r="G54" i="2"/>
  <c r="H54" i="2"/>
  <c r="I54" i="2"/>
  <c r="J54" i="2"/>
  <c r="K54" i="2"/>
  <c r="L54" i="2"/>
  <c r="C55" i="2"/>
  <c r="D55" i="2"/>
  <c r="E55" i="2"/>
  <c r="F55" i="2"/>
  <c r="G55" i="2"/>
  <c r="H55" i="2"/>
  <c r="I55" i="2"/>
  <c r="J55" i="2"/>
  <c r="K55" i="2"/>
  <c r="L55" i="2"/>
  <c r="C56" i="2"/>
  <c r="D56" i="2"/>
  <c r="E56" i="2"/>
  <c r="F56" i="2"/>
  <c r="G56" i="2"/>
  <c r="H56" i="2"/>
  <c r="I56" i="2"/>
  <c r="J56" i="2"/>
  <c r="K56" i="2"/>
  <c r="L56" i="2"/>
  <c r="C57" i="2"/>
  <c r="D57" i="2"/>
  <c r="E57" i="2"/>
  <c r="F57" i="2"/>
  <c r="G57" i="2"/>
  <c r="H57" i="2"/>
  <c r="I57" i="2"/>
  <c r="J57" i="2"/>
  <c r="K57" i="2"/>
  <c r="L57" i="2"/>
  <c r="C58" i="2"/>
  <c r="D58" i="2"/>
  <c r="E58" i="2"/>
  <c r="F58" i="2"/>
  <c r="G58" i="2"/>
  <c r="H58" i="2"/>
  <c r="I58" i="2"/>
  <c r="J58" i="2"/>
  <c r="K58" i="2"/>
  <c r="L58" i="2"/>
  <c r="C59" i="2"/>
  <c r="D59" i="2"/>
  <c r="E59" i="2"/>
  <c r="F59" i="2"/>
  <c r="G59" i="2"/>
  <c r="H59" i="2"/>
  <c r="I59" i="2"/>
  <c r="J59" i="2"/>
  <c r="K59" i="2"/>
  <c r="L59" i="2"/>
  <c r="C60" i="2"/>
  <c r="D60" i="2"/>
  <c r="E60" i="2"/>
  <c r="F60" i="2"/>
  <c r="G60" i="2"/>
  <c r="H60" i="2"/>
  <c r="I60" i="2"/>
  <c r="J60" i="2"/>
  <c r="K60" i="2"/>
  <c r="L60" i="2"/>
  <c r="C61" i="2"/>
  <c r="D61" i="2"/>
  <c r="E61" i="2"/>
  <c r="F61" i="2"/>
  <c r="G61" i="2"/>
  <c r="H61" i="2"/>
  <c r="I61" i="2"/>
  <c r="J61" i="2"/>
  <c r="K61" i="2"/>
  <c r="L61" i="2"/>
  <c r="C62" i="2"/>
  <c r="D62" i="2"/>
  <c r="E62" i="2"/>
  <c r="F62" i="2"/>
  <c r="G62" i="2"/>
  <c r="H62" i="2"/>
  <c r="I62" i="2"/>
  <c r="J62" i="2"/>
  <c r="K62" i="2"/>
  <c r="L62" i="2"/>
  <c r="C63" i="2"/>
  <c r="D63" i="2"/>
  <c r="E63" i="2"/>
  <c r="F63" i="2"/>
  <c r="G63" i="2"/>
  <c r="H63" i="2"/>
  <c r="I63" i="2"/>
  <c r="J63" i="2"/>
  <c r="K63" i="2"/>
  <c r="L63" i="2"/>
  <c r="C64" i="2"/>
  <c r="D64" i="2"/>
  <c r="E64" i="2"/>
  <c r="F64" i="2"/>
  <c r="G64" i="2"/>
  <c r="H64" i="2"/>
  <c r="I64" i="2"/>
  <c r="J64" i="2"/>
  <c r="K64" i="2"/>
  <c r="L64" i="2"/>
  <c r="C65" i="2"/>
  <c r="D65" i="2"/>
  <c r="E65" i="2"/>
  <c r="F65" i="2"/>
  <c r="G65" i="2"/>
  <c r="H65" i="2"/>
  <c r="I65" i="2"/>
  <c r="J65" i="2"/>
  <c r="K65" i="2"/>
  <c r="L65" i="2"/>
  <c r="C66" i="2"/>
  <c r="D66" i="2"/>
  <c r="E66" i="2"/>
  <c r="F66" i="2"/>
  <c r="G66" i="2"/>
  <c r="H66" i="2"/>
  <c r="I66" i="2"/>
  <c r="J66" i="2"/>
  <c r="K66" i="2"/>
  <c r="L66" i="2"/>
  <c r="C67" i="2"/>
  <c r="D67" i="2"/>
  <c r="E67" i="2"/>
  <c r="F67" i="2"/>
  <c r="G67" i="2"/>
  <c r="H67" i="2"/>
  <c r="I67" i="2"/>
  <c r="J67" i="2"/>
  <c r="K67" i="2"/>
  <c r="L67" i="2"/>
  <c r="C68" i="2"/>
  <c r="D68" i="2"/>
  <c r="E68" i="2"/>
  <c r="F68" i="2"/>
  <c r="G68" i="2"/>
  <c r="H68" i="2"/>
  <c r="I68" i="2"/>
  <c r="J68" i="2"/>
  <c r="K68" i="2"/>
  <c r="L68" i="2"/>
  <c r="C69" i="2"/>
  <c r="D69" i="2"/>
  <c r="E69" i="2"/>
  <c r="F69" i="2"/>
  <c r="G69" i="2"/>
  <c r="H69" i="2"/>
  <c r="I69" i="2"/>
  <c r="J69" i="2"/>
  <c r="K69" i="2"/>
  <c r="L69" i="2"/>
  <c r="C70" i="2"/>
  <c r="D70" i="2"/>
  <c r="E70" i="2"/>
  <c r="F70" i="2"/>
  <c r="G70" i="2"/>
  <c r="H70" i="2"/>
  <c r="I70" i="2"/>
  <c r="J70" i="2"/>
  <c r="K70" i="2"/>
  <c r="L70" i="2"/>
  <c r="C71" i="2"/>
  <c r="D71" i="2"/>
  <c r="E71" i="2"/>
  <c r="F71" i="2"/>
  <c r="G71" i="2"/>
  <c r="H71" i="2"/>
  <c r="I71" i="2"/>
  <c r="J71" i="2"/>
  <c r="K71" i="2"/>
  <c r="L71" i="2"/>
  <c r="C72" i="2"/>
  <c r="D72" i="2"/>
  <c r="E72" i="2"/>
  <c r="F72" i="2"/>
  <c r="G72" i="2"/>
  <c r="H72" i="2"/>
  <c r="I72" i="2"/>
  <c r="J72" i="2"/>
  <c r="K72" i="2"/>
  <c r="L72" i="2"/>
  <c r="C73" i="2"/>
  <c r="D73" i="2"/>
  <c r="E73" i="2"/>
  <c r="F73" i="2"/>
  <c r="G73" i="2"/>
  <c r="H73" i="2"/>
  <c r="I73" i="2"/>
  <c r="J73" i="2"/>
  <c r="K73" i="2"/>
  <c r="L73" i="2"/>
  <c r="C74" i="2"/>
  <c r="D74" i="2"/>
  <c r="E74" i="2"/>
  <c r="F74" i="2"/>
  <c r="G74" i="2"/>
  <c r="H74" i="2"/>
  <c r="I74" i="2"/>
  <c r="J74" i="2"/>
  <c r="K74" i="2"/>
  <c r="L74" i="2"/>
  <c r="C75" i="2"/>
  <c r="D75" i="2"/>
  <c r="E75" i="2"/>
  <c r="F75" i="2"/>
  <c r="G75" i="2"/>
  <c r="H75" i="2"/>
  <c r="I75" i="2"/>
  <c r="J75" i="2"/>
  <c r="K75" i="2"/>
  <c r="L75" i="2"/>
  <c r="C76" i="2"/>
  <c r="D76" i="2"/>
  <c r="E76" i="2"/>
  <c r="F76" i="2"/>
  <c r="G76" i="2"/>
  <c r="H76" i="2"/>
  <c r="I76" i="2"/>
  <c r="J76" i="2"/>
  <c r="K76" i="2"/>
  <c r="L76" i="2"/>
  <c r="C77" i="2"/>
  <c r="D77" i="2"/>
  <c r="E77" i="2"/>
  <c r="F77" i="2"/>
  <c r="G77" i="2"/>
  <c r="H77" i="2"/>
  <c r="I77" i="2"/>
  <c r="J77" i="2"/>
  <c r="K77" i="2"/>
  <c r="L77" i="2"/>
  <c r="C78" i="2"/>
  <c r="D78" i="2"/>
  <c r="E78" i="2"/>
  <c r="F78" i="2"/>
  <c r="G78" i="2"/>
  <c r="H78" i="2"/>
  <c r="I78" i="2"/>
  <c r="J78" i="2"/>
  <c r="K78" i="2"/>
  <c r="L78" i="2"/>
  <c r="C79" i="2"/>
  <c r="D79" i="2"/>
  <c r="E79" i="2"/>
  <c r="F79" i="2"/>
  <c r="G79" i="2"/>
  <c r="H79" i="2"/>
  <c r="I79" i="2"/>
  <c r="J79" i="2"/>
  <c r="K79" i="2"/>
  <c r="L79" i="2"/>
  <c r="C80" i="2"/>
  <c r="D80" i="2"/>
  <c r="E80" i="2"/>
  <c r="F80" i="2"/>
  <c r="G80" i="2"/>
  <c r="H80" i="2"/>
  <c r="I80" i="2"/>
  <c r="J80" i="2"/>
  <c r="K80" i="2"/>
  <c r="L80" i="2"/>
  <c r="C81" i="2"/>
  <c r="D81" i="2"/>
  <c r="E81" i="2"/>
  <c r="F81" i="2"/>
  <c r="G81" i="2"/>
  <c r="H81" i="2"/>
  <c r="I81" i="2"/>
  <c r="J81" i="2"/>
  <c r="K81" i="2"/>
  <c r="L81" i="2"/>
  <c r="C82" i="2"/>
  <c r="D82" i="2"/>
  <c r="E82" i="2"/>
  <c r="F82" i="2"/>
  <c r="G82" i="2"/>
  <c r="H82" i="2"/>
  <c r="I82" i="2"/>
  <c r="J82" i="2"/>
  <c r="K82" i="2"/>
  <c r="L82" i="2"/>
  <c r="C83" i="2"/>
  <c r="D83" i="2"/>
  <c r="E83" i="2"/>
  <c r="F83" i="2"/>
  <c r="G83" i="2"/>
  <c r="H83" i="2"/>
  <c r="I83" i="2"/>
  <c r="J83" i="2"/>
  <c r="K83" i="2"/>
  <c r="L83" i="2"/>
  <c r="C84" i="2"/>
  <c r="D84" i="2"/>
  <c r="E84" i="2"/>
  <c r="F84" i="2"/>
  <c r="G84" i="2"/>
  <c r="H84" i="2"/>
  <c r="I84" i="2"/>
  <c r="J84" i="2"/>
  <c r="K84" i="2"/>
  <c r="L84" i="2"/>
  <c r="C85" i="2"/>
  <c r="D85" i="2"/>
  <c r="E85" i="2"/>
  <c r="F85" i="2"/>
  <c r="G85" i="2"/>
  <c r="H85" i="2"/>
  <c r="I85" i="2"/>
  <c r="J85" i="2"/>
  <c r="K85" i="2"/>
  <c r="L85" i="2"/>
  <c r="C86" i="2"/>
  <c r="D86" i="2"/>
  <c r="E86" i="2"/>
  <c r="F86" i="2"/>
  <c r="G86" i="2"/>
  <c r="H86" i="2"/>
  <c r="I86" i="2"/>
  <c r="J86" i="2"/>
  <c r="K86" i="2"/>
  <c r="L86" i="2"/>
  <c r="C87" i="2"/>
  <c r="D87" i="2"/>
  <c r="E87" i="2"/>
  <c r="F87" i="2"/>
  <c r="G87" i="2"/>
  <c r="H87" i="2"/>
  <c r="I87" i="2"/>
  <c r="J87" i="2"/>
  <c r="K87" i="2"/>
  <c r="L87" i="2"/>
  <c r="C88" i="2"/>
  <c r="D88" i="2"/>
  <c r="E88" i="2"/>
  <c r="F88" i="2"/>
  <c r="G88" i="2"/>
  <c r="H88" i="2"/>
  <c r="I88" i="2"/>
  <c r="J88" i="2"/>
  <c r="K88" i="2"/>
  <c r="L88" i="2"/>
  <c r="C89" i="2"/>
  <c r="D89" i="2"/>
  <c r="E89" i="2"/>
  <c r="F89" i="2"/>
  <c r="G89" i="2"/>
  <c r="H89" i="2"/>
  <c r="I89" i="2"/>
  <c r="J89" i="2"/>
  <c r="K89" i="2"/>
  <c r="L89" i="2"/>
  <c r="C90" i="2"/>
  <c r="D90" i="2"/>
  <c r="E90" i="2"/>
  <c r="F90" i="2"/>
  <c r="G90" i="2"/>
  <c r="H90" i="2"/>
  <c r="I90" i="2"/>
  <c r="J90" i="2"/>
  <c r="K90" i="2"/>
  <c r="L90" i="2"/>
  <c r="C91" i="2"/>
  <c r="D91" i="2"/>
  <c r="E91" i="2"/>
  <c r="F91" i="2"/>
  <c r="G91" i="2"/>
  <c r="H91" i="2"/>
  <c r="I91" i="2"/>
  <c r="J91" i="2"/>
  <c r="K91" i="2"/>
  <c r="L91" i="2"/>
  <c r="C92" i="2"/>
  <c r="D92" i="2"/>
  <c r="E92" i="2"/>
  <c r="F92" i="2"/>
  <c r="G92" i="2"/>
  <c r="H92" i="2"/>
  <c r="I92" i="2"/>
  <c r="J92" i="2"/>
  <c r="K92" i="2"/>
  <c r="L92" i="2"/>
  <c r="D5" i="2"/>
  <c r="L5" i="2"/>
  <c r="K5" i="2"/>
  <c r="J5" i="2"/>
  <c r="I5" i="2"/>
  <c r="H5" i="2"/>
  <c r="G5" i="2"/>
  <c r="F5" i="2"/>
  <c r="E5" i="2"/>
  <c r="C5" i="2"/>
  <c r="M2" i="2"/>
</calcChain>
</file>

<file path=xl/sharedStrings.xml><?xml version="1.0" encoding="utf-8"?>
<sst xmlns="http://schemas.openxmlformats.org/spreadsheetml/2006/main" count="546" uniqueCount="88">
  <si>
    <t>ÁREA</t>
  </si>
  <si>
    <t>SUBÁREA</t>
  </si>
  <si>
    <t xml:space="preserve">SERVICIO  </t>
  </si>
  <si>
    <t>SECCIÓN</t>
  </si>
  <si>
    <t>CÓDIGO</t>
  </si>
  <si>
    <t>DENOMINACIÓN PUESTO</t>
  </si>
  <si>
    <t>GR.</t>
  </si>
  <si>
    <t>C.D.</t>
  </si>
  <si>
    <t>C.E.</t>
  </si>
  <si>
    <t>C.P.</t>
  </si>
  <si>
    <t>LOCALIDAD</t>
  </si>
  <si>
    <t>SERVICIO</t>
  </si>
  <si>
    <t>PUESTOS DE TRABAJO SOLICITADOS</t>
  </si>
  <si>
    <t>Seleccione por órden de preferencia los puesto de la columna CÓDIGO.
Seleccione solo aquellos a los que quiere acceder, no deje huecos y no introduzca repetidos, ya que solo se tendría en cuenta el primero.</t>
  </si>
  <si>
    <t>DENOMINACIÓN</t>
  </si>
  <si>
    <t>ORD.</t>
  </si>
  <si>
    <t>b) CUIDADO DE HIJOS/AS</t>
  </si>
  <si>
    <t>c) CUIDADO FAMILIAR</t>
  </si>
  <si>
    <t>a) CÓNYUGE</t>
  </si>
  <si>
    <t>VACANTE</t>
  </si>
  <si>
    <t>TIPO</t>
  </si>
  <si>
    <t>GRUPO/
 SUBGRUPO</t>
  </si>
  <si>
    <t xml:space="preserve">PUESTOS DE TRABAJO </t>
  </si>
  <si>
    <t>Conforme a la Base octava punto 5.
Cumplimentar según el puesto solicitado, si procede</t>
  </si>
  <si>
    <t>Cursos de Formación y perfeccionamiento</t>
  </si>
  <si>
    <r>
      <rPr>
        <b/>
        <u/>
        <sz val="10"/>
        <color theme="1"/>
        <rFont val="Arial"/>
        <family val="2"/>
      </rPr>
      <t>Instrucciones:</t>
    </r>
    <r>
      <rPr>
        <b/>
        <sz val="10"/>
        <color theme="1"/>
        <rFont val="Arial"/>
        <family val="2"/>
      </rPr>
      <t xml:space="preserve">
En el apartado </t>
    </r>
    <r>
      <rPr>
        <b/>
        <u/>
        <sz val="10"/>
        <color theme="1"/>
        <rFont val="Arial"/>
        <family val="2"/>
      </rPr>
      <t>DENOMINACIÓN</t>
    </r>
    <r>
      <rPr>
        <b/>
        <sz val="10"/>
        <color theme="1"/>
        <rFont val="Arial"/>
        <family val="2"/>
      </rPr>
      <t xml:space="preserve"> se indicará el título del curso de formación (Ej. Prevención de Riesgos Laborales, CuOfimática Básica, …)
En el epartado</t>
    </r>
    <r>
      <rPr>
        <b/>
        <u/>
        <sz val="10"/>
        <color theme="1"/>
        <rFont val="Arial"/>
        <family val="2"/>
      </rPr>
      <t xml:space="preserve"> ENTIDAD </t>
    </r>
    <r>
      <rPr>
        <b/>
        <sz val="10"/>
        <color theme="1"/>
        <rFont val="Arial"/>
        <family val="2"/>
      </rPr>
      <t xml:space="preserve">se indicará la entidad organizadora del curso (Ej. Diputación de León, ECLAP, INAP, ...)
En el apartado </t>
    </r>
    <r>
      <rPr>
        <b/>
        <u/>
        <sz val="10"/>
        <color theme="1"/>
        <rFont val="Arial"/>
        <family val="2"/>
      </rPr>
      <t>FECHA DE INICIO y FECHA FIN</t>
    </r>
    <r>
      <rPr>
        <b/>
        <sz val="10"/>
        <color theme="1"/>
        <rFont val="Arial"/>
        <family val="2"/>
      </rPr>
      <t xml:space="preserve"> indicar las fechas de inicio o de fin que suelen aparecen en el Certificado o Diploma del curso en formato DD/MM/AAAA (Ej 10/11/2008,...). En caso de que no aparezcan ambas, indicar en la FECHA FIN la fecha del certificado del curso .
En el apartado </t>
    </r>
    <r>
      <rPr>
        <b/>
        <u/>
        <sz val="10"/>
        <color theme="1"/>
        <rFont val="Arial"/>
        <family val="2"/>
      </rPr>
      <t>HORAS</t>
    </r>
    <r>
      <rPr>
        <b/>
        <sz val="10"/>
        <color theme="1"/>
        <rFont val="Arial"/>
        <family val="2"/>
      </rPr>
      <t xml:space="preserve"> indicar el número de horas de formación del curso. En caso de que aparezca en créditos en el diploma, indicar su equivalencia en horas teniendo en cuenta que un crédito equivale a 10 horas y un crédito ECTS equivale a 25 horas</t>
    </r>
  </si>
  <si>
    <t>RELLENAR</t>
  </si>
  <si>
    <t xml:space="preserve">ENTIDAD </t>
  </si>
  <si>
    <t>FECHA INICIO</t>
  </si>
  <si>
    <t>FECHA FIN</t>
  </si>
  <si>
    <t>Nº HORAS</t>
  </si>
  <si>
    <t>Podrá obtenerse una puntuación máxima de 1,25 puntos por haber realizado y superado cursos de formación y perfeccionamiento que se refieran a materias directamente relacionadas con las funciones de los puestos objeto de convocatoria, así como los cursos en materia de igualdad de oportunidades, y su duración hubiera sido igual o superior a 21 horas. Los cursos deberán estar organizados e impartidos por centros oficiales de formación para el funcionariado de esta administración o de otras administraciones Públicas o por Promotores de Planes de formación continua para el personal de las administraciones Públicas.Únicamente se valorarán los cursos que hayan sido realizados y superados en los 10 años inmediatamente anteriores a la fecha en que finalice el plazo de presentación de solicitudes para la participación en el presente concurso.</t>
  </si>
  <si>
    <t>ASTORGA</t>
  </si>
  <si>
    <t>PONFERRADA</t>
  </si>
  <si>
    <t>A RESULTAS</t>
  </si>
  <si>
    <t>ASUNTOS GENERALES</t>
  </si>
  <si>
    <t>PARQUE MÓVIL</t>
  </si>
  <si>
    <t>TURISMO</t>
  </si>
  <si>
    <t>CENTROS ATENCIÓN ESPECIALIZADA</t>
  </si>
  <si>
    <t>COSAMAI</t>
  </si>
  <si>
    <t>ILC</t>
  </si>
  <si>
    <t>SECRETARIA GENERAL</t>
  </si>
  <si>
    <t>ADMINISTRATIVO/A</t>
  </si>
  <si>
    <t>C1</t>
  </si>
  <si>
    <t>LEÓN</t>
  </si>
  <si>
    <t>REGISTRO</t>
  </si>
  <si>
    <t>JEFE/A DE NEGOCIADO</t>
  </si>
  <si>
    <t>C1/C2</t>
  </si>
  <si>
    <t>TRANSPARENCIA,REL.INSTITUC.Y COMUNICACIONES</t>
  </si>
  <si>
    <t>CONTRATACION Y PATRIMONIO</t>
  </si>
  <si>
    <t>CONTRATACIÓN Y PATRIMONIO</t>
  </si>
  <si>
    <t>INTERVENCION</t>
  </si>
  <si>
    <t>FUNCIÓN INTERVENTORA</t>
  </si>
  <si>
    <t>SUBVENCIONES Y PLANES PROVINCIALES</t>
  </si>
  <si>
    <t>TESORERIA</t>
  </si>
  <si>
    <t>GESTIÓN, INSPEC.Y RECAUDAC.TRIBUTARIA</t>
  </si>
  <si>
    <t>EMPRESA, CONOCIMIENTOS E INNOV</t>
  </si>
  <si>
    <t>COOPERACION</t>
  </si>
  <si>
    <t>SERVICIO ASISTENCIA A MUNICIPIOS</t>
  </si>
  <si>
    <t>FOMENTO</t>
  </si>
  <si>
    <t>PREVENCIÓN, EXTINCIÓN DE INCENDIOS Y SALVAMENTO</t>
  </si>
  <si>
    <t>DERECHOS SOCIALES</t>
  </si>
  <si>
    <t>COORDINACIÓN SERVICIOS BÁSICOS</t>
  </si>
  <si>
    <t>DEPENDENCIA</t>
  </si>
  <si>
    <t>CENTRO NUESTRA SEÑORA DEL VALL</t>
  </si>
  <si>
    <t>ADMINISTRADOR/A</t>
  </si>
  <si>
    <t>LA BAÑEZA</t>
  </si>
  <si>
    <t>DEPORTES</t>
  </si>
  <si>
    <t>INTERVENCIÓN - FISCALIZACIÓN</t>
  </si>
  <si>
    <t>FE PUBLICA</t>
  </si>
  <si>
    <t>INFORMES Y DOCUMENTACION ADMVA.</t>
  </si>
  <si>
    <t>CONTRATACIÓN, PATRIMONIO Y O.GASTOS</t>
  </si>
  <si>
    <t>PLANES PROVINCIALES Y OTRAS TRANSF.</t>
  </si>
  <si>
    <t>CONTROL FINANCIERO</t>
  </si>
  <si>
    <t>CONTABILIDAD Y GESTIÓN PRESUPUESTARIA</t>
  </si>
  <si>
    <t>GASTOS Y PRESUPUESTOS</t>
  </si>
  <si>
    <t xml:space="preserve"> RECURSOS HUMANOS</t>
  </si>
  <si>
    <t>SELECCION Y PROVISION</t>
  </si>
  <si>
    <t>NOMINAS Y SEGURIDAD SOCIAL</t>
  </si>
  <si>
    <t>ASESORAMIENTO Y AA. GENERALES</t>
  </si>
  <si>
    <t>DESARROLLO RURAL Y M. AMBIENTE</t>
  </si>
  <si>
    <t>AGRICULTURA</t>
  </si>
  <si>
    <t>OFICINA DE PROYECTOS EUROPEOS</t>
  </si>
  <si>
    <t xml:space="preserve"> </t>
  </si>
  <si>
    <t>PROGRAMAS  SERVICIOS BÁSICOS</t>
  </si>
  <si>
    <t>RESIDENCIA SANTA LUISA</t>
  </si>
  <si>
    <t>JUVENTUD</t>
  </si>
  <si>
    <t>UNIDAD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</si>
</sst>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4"/>
      <color rgb="FFFFFFFF"/>
      <name val="Calibri"/>
      <family val="2"/>
    </font>
    <font>
      <sz val="12"/>
      <name val="Calibri"/>
      <family val="2"/>
    </font>
    <font>
      <sz val="11"/>
      <color rgb="FF000000"/>
      <name val="Calibri"/>
      <family val="2"/>
      <scheme val="minor"/>
    </font>
    <font>
      <b/>
      <sz val="11"/>
      <color rgb="FF000000"/>
      <name val="Calibri"/>
      <family val="2"/>
      <scheme val="minor"/>
    </font>
    <font>
      <sz val="10"/>
      <name val="Calibri"/>
      <family val="2"/>
    </font>
    <font>
      <b/>
      <sz val="11"/>
      <color theme="1"/>
      <name val="Calibri"/>
      <family val="2"/>
      <scheme val="minor"/>
    </font>
    <font>
      <b/>
      <sz val="11"/>
      <color theme="1"/>
      <name val="Calibri"/>
      <family val="2"/>
    </font>
    <font>
      <sz val="10"/>
      <color rgb="FF000000"/>
      <name val="Calibri"/>
      <family val="2"/>
    </font>
    <font>
      <b/>
      <sz val="10"/>
      <color theme="1"/>
      <name val="Arial"/>
      <family val="2"/>
    </font>
    <font>
      <b/>
      <u/>
      <sz val="10"/>
      <color theme="1"/>
      <name val="Arial"/>
      <family val="2"/>
    </font>
    <font>
      <b/>
      <sz val="12"/>
      <name val="Calibri"/>
      <family val="2"/>
    </font>
    <font>
      <sz val="12"/>
      <color theme="1"/>
      <name val="Arial"/>
      <family val="2"/>
    </font>
    <font>
      <sz val="8"/>
      <color rgb="FF000000"/>
      <name val="Calibri"/>
      <family val="2"/>
      <scheme val="minor"/>
    </font>
    <font>
      <sz val="12"/>
      <color theme="1"/>
      <name val="Calibri"/>
      <family val="2"/>
      <scheme val="minor"/>
    </font>
    <font>
      <sz val="8"/>
      <name val="Calibri"/>
      <family val="2"/>
      <scheme val="minor"/>
    </font>
  </fonts>
  <fills count="13">
    <fill>
      <patternFill patternType="none"/>
    </fill>
    <fill>
      <patternFill patternType="gray125"/>
    </fill>
    <fill>
      <patternFill patternType="solid">
        <fgColor rgb="FFBFBFBF"/>
        <bgColor indexed="64"/>
      </patternFill>
    </fill>
    <fill>
      <patternFill patternType="solid">
        <fgColor rgb="FFFFFFFF"/>
      </patternFill>
    </fill>
    <fill>
      <patternFill patternType="solid">
        <fgColor rgb="FFBF016F"/>
        <bgColor indexed="64"/>
      </patternFill>
    </fill>
    <fill>
      <patternFill patternType="solid">
        <fgColor rgb="FFE6BE06"/>
        <bgColor indexed="64"/>
      </patternFill>
    </fill>
    <fill>
      <patternFill patternType="solid">
        <fgColor theme="0" tint="-0.14999847407452621"/>
        <bgColor indexed="64"/>
      </patternFill>
    </fill>
    <fill>
      <patternFill patternType="solid">
        <fgColor theme="7" tint="0.39997558519241921"/>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rgb="FFAA0061"/>
        <bgColor indexed="64"/>
      </patternFill>
    </fill>
    <fill>
      <patternFill patternType="solid">
        <fgColor rgb="FFC99700"/>
        <bgColor indexed="64"/>
      </patternFill>
    </fill>
    <fill>
      <patternFill patternType="solid">
        <fgColor theme="0"/>
        <bgColor indexed="64"/>
      </patternFill>
    </fill>
  </fills>
  <borders count="23">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s>
  <cellStyleXfs count="1">
    <xf numFmtId="0" fontId="0" fillId="0" borderId="0"/>
  </cellStyleXfs>
  <cellXfs count="48">
    <xf numFmtId="0" fontId="0" fillId="0" borderId="0" xfId="0"/>
    <xf numFmtId="0" fontId="0" fillId="0" borderId="6" xfId="0" applyBorder="1" applyAlignment="1" applyProtection="1">
      <alignment horizontal="center"/>
      <protection locked="0"/>
    </xf>
    <xf numFmtId="0" fontId="0" fillId="0" borderId="6" xfId="0" applyBorder="1" applyProtection="1">
      <protection locked="0"/>
    </xf>
    <xf numFmtId="0" fontId="11" fillId="11" borderId="1" xfId="0" applyFont="1" applyFill="1" applyBorder="1" applyAlignment="1">
      <alignment horizontal="center"/>
    </xf>
    <xf numFmtId="0" fontId="12" fillId="0" borderId="6" xfId="0" applyFont="1" applyBorder="1" applyProtection="1">
      <protection locked="0"/>
    </xf>
    <xf numFmtId="14" fontId="12" fillId="0" borderId="6" xfId="0" applyNumberFormat="1" applyFont="1" applyBorder="1" applyProtection="1">
      <protection locked="0"/>
    </xf>
    <xf numFmtId="1" fontId="12" fillId="0" borderId="6" xfId="0" applyNumberFormat="1" applyFont="1" applyBorder="1" applyAlignment="1" applyProtection="1">
      <alignment horizontal="center"/>
      <protection locked="0"/>
    </xf>
    <xf numFmtId="0" fontId="0" fillId="6" borderId="5" xfId="0" applyFill="1" applyBorder="1"/>
    <xf numFmtId="0" fontId="2" fillId="5" borderId="4" xfId="0" applyFont="1" applyFill="1" applyBorder="1" applyAlignment="1">
      <alignment horizontal="center"/>
    </xf>
    <xf numFmtId="0" fontId="2" fillId="5" borderId="3" xfId="0" applyFont="1" applyFill="1" applyBorder="1" applyAlignment="1">
      <alignment horizontal="center"/>
    </xf>
    <xf numFmtId="0" fontId="5" fillId="5" borderId="3" xfId="0" applyFont="1" applyFill="1" applyBorder="1" applyAlignment="1">
      <alignment horizontal="center" wrapText="1"/>
    </xf>
    <xf numFmtId="0" fontId="2" fillId="5" borderId="7" xfId="0" applyFont="1" applyFill="1" applyBorder="1" applyAlignment="1">
      <alignment horizontal="center"/>
    </xf>
    <xf numFmtId="0" fontId="0" fillId="7" borderId="9" xfId="0" applyFill="1" applyBorder="1"/>
    <xf numFmtId="0" fontId="0" fillId="6" borderId="8" xfId="0" applyFill="1" applyBorder="1"/>
    <xf numFmtId="0" fontId="3" fillId="0" borderId="4" xfId="0" applyFont="1" applyBorder="1" applyAlignment="1" applyProtection="1">
      <alignment horizontal="center" vertical="center" wrapText="1"/>
      <protection locked="0"/>
    </xf>
    <xf numFmtId="0" fontId="0" fillId="0" borderId="0" xfId="0" applyAlignment="1">
      <alignment horizontal="left"/>
    </xf>
    <xf numFmtId="0" fontId="0" fillId="0" borderId="6" xfId="0" applyBorder="1" applyAlignment="1">
      <alignment horizontal="center" vertical="center"/>
    </xf>
    <xf numFmtId="0" fontId="4" fillId="2" borderId="6" xfId="0" applyFont="1" applyFill="1" applyBorder="1" applyAlignment="1">
      <alignment horizontal="left" vertical="center" wrapText="1"/>
    </xf>
    <xf numFmtId="0" fontId="4" fillId="2" borderId="6" xfId="0" applyFont="1" applyFill="1" applyBorder="1" applyAlignment="1">
      <alignment horizontal="center" vertical="center" wrapText="1"/>
    </xf>
    <xf numFmtId="0" fontId="1" fillId="10" borderId="0" xfId="0" applyFont="1" applyFill="1" applyAlignment="1">
      <alignment horizontal="center"/>
    </xf>
    <xf numFmtId="0" fontId="0" fillId="10" borderId="0" xfId="0" applyFill="1"/>
    <xf numFmtId="0" fontId="9" fillId="11" borderId="19" xfId="0" applyFont="1" applyFill="1" applyBorder="1" applyAlignment="1">
      <alignment horizontal="left" vertical="center" wrapText="1"/>
    </xf>
    <xf numFmtId="0" fontId="9" fillId="11" borderId="8" xfId="0" applyFont="1" applyFill="1" applyBorder="1" applyAlignment="1">
      <alignment horizontal="left" vertical="center" wrapText="1"/>
    </xf>
    <xf numFmtId="0" fontId="9" fillId="11" borderId="5" xfId="0" applyFont="1" applyFill="1" applyBorder="1" applyAlignment="1">
      <alignment horizontal="left" vertical="center" wrapText="1"/>
    </xf>
    <xf numFmtId="0" fontId="9" fillId="12" borderId="20" xfId="0" applyFont="1" applyFill="1" applyBorder="1" applyAlignment="1">
      <alignment horizontal="left" wrapText="1"/>
    </xf>
    <xf numFmtId="0" fontId="9" fillId="12" borderId="21" xfId="0" applyFont="1" applyFill="1" applyBorder="1" applyAlignment="1">
      <alignment horizontal="left" wrapText="1"/>
    </xf>
    <xf numFmtId="0" fontId="9" fillId="12" borderId="22" xfId="0" applyFont="1" applyFill="1" applyBorder="1" applyAlignment="1">
      <alignment horizontal="left" wrapText="1"/>
    </xf>
    <xf numFmtId="0" fontId="8" fillId="3" borderId="16" xfId="0" applyFont="1" applyFill="1" applyBorder="1" applyAlignment="1">
      <alignment horizontal="left" vertical="center" wrapText="1"/>
    </xf>
    <xf numFmtId="0" fontId="8" fillId="3" borderId="17" xfId="0" applyFont="1" applyFill="1" applyBorder="1" applyAlignment="1">
      <alignment horizontal="left" vertical="center" wrapText="1"/>
    </xf>
    <xf numFmtId="0" fontId="0" fillId="0" borderId="17" xfId="0" applyBorder="1" applyAlignment="1">
      <alignment vertical="center"/>
    </xf>
    <xf numFmtId="0" fontId="0" fillId="0" borderId="18" xfId="0" applyBorder="1" applyAlignment="1">
      <alignment vertical="center"/>
    </xf>
    <xf numFmtId="0" fontId="6" fillId="8" borderId="12" xfId="0" applyFont="1" applyFill="1" applyBorder="1" applyAlignment="1">
      <alignment horizontal="center" vertical="center"/>
    </xf>
    <xf numFmtId="0" fontId="1" fillId="4" borderId="10" xfId="0" applyFont="1" applyFill="1" applyBorder="1" applyAlignment="1">
      <alignment horizontal="center"/>
    </xf>
    <xf numFmtId="0" fontId="1" fillId="4" borderId="11" xfId="0" applyFont="1" applyFill="1" applyBorder="1" applyAlignment="1">
      <alignment horizontal="center"/>
    </xf>
    <xf numFmtId="0" fontId="1" fillId="4" borderId="2" xfId="0" applyFont="1" applyFill="1" applyBorder="1" applyAlignment="1">
      <alignment horizontal="center"/>
    </xf>
    <xf numFmtId="0" fontId="7" fillId="9" borderId="13" xfId="0" applyFont="1" applyFill="1" applyBorder="1" applyAlignment="1">
      <alignment horizontal="center"/>
    </xf>
    <xf numFmtId="0" fontId="7" fillId="9" borderId="14" xfId="0" applyFont="1" applyFill="1" applyBorder="1" applyAlignment="1">
      <alignment horizontal="center"/>
    </xf>
    <xf numFmtId="0" fontId="7" fillId="9" borderId="15" xfId="0" applyFont="1" applyFill="1" applyBorder="1" applyAlignment="1">
      <alignment horizontal="center"/>
    </xf>
    <xf numFmtId="0" fontId="8" fillId="3" borderId="16" xfId="0" applyFont="1" applyFill="1" applyBorder="1" applyAlignment="1">
      <alignment vertical="center" wrapText="1"/>
    </xf>
    <xf numFmtId="0" fontId="8" fillId="3" borderId="17" xfId="0" applyFont="1" applyFill="1" applyBorder="1" applyAlignment="1">
      <alignment vertical="center" wrapText="1"/>
    </xf>
    <xf numFmtId="0" fontId="0" fillId="0" borderId="6" xfId="0" applyFill="1" applyBorder="1" applyAlignment="1">
      <alignment horizontal="center" vertical="center"/>
    </xf>
    <xf numFmtId="0" fontId="13" fillId="0" borderId="6" xfId="0" applyFont="1" applyBorder="1" applyAlignment="1">
      <alignment horizontal="center" vertical="center"/>
    </xf>
    <xf numFmtId="0" fontId="13" fillId="0" borderId="6" xfId="0" applyFont="1" applyBorder="1" applyAlignment="1">
      <alignment horizontal="left" vertical="center"/>
    </xf>
    <xf numFmtId="0" fontId="14" fillId="0" borderId="6" xfId="0" applyFont="1" applyBorder="1" applyAlignment="1">
      <alignment vertical="center"/>
    </xf>
    <xf numFmtId="0" fontId="0" fillId="0" borderId="6" xfId="0" applyFill="1" applyBorder="1"/>
    <xf numFmtId="0" fontId="13" fillId="0" borderId="6" xfId="0" applyFont="1" applyBorder="1"/>
    <xf numFmtId="0" fontId="13" fillId="0" borderId="6" xfId="0" applyFont="1" applyFill="1" applyBorder="1" applyAlignment="1">
      <alignment horizontal="center" vertical="center"/>
    </xf>
    <xf numFmtId="0" fontId="13" fillId="0" borderId="6" xfId="0" applyFont="1" applyFill="1" applyBorder="1" applyAlignment="1">
      <alignment horizontal="left" vertical="center"/>
    </xf>
  </cellXfs>
  <cellStyles count="1">
    <cellStyle name="Normal" xfId="0" builtinId="0"/>
  </cellStyles>
  <dxfs count="1">
    <dxf>
      <font>
        <color rgb="FF9C0006"/>
      </font>
      <fill>
        <patternFill>
          <bgColor rgb="FFFFC7CE"/>
        </patternFill>
      </fill>
    </dxf>
  </dxfs>
  <tableStyles count="0" defaultTableStyle="TableStyleMedium2" defaultPivotStyle="PivotStyleLight16"/>
  <colors>
    <mruColors>
      <color rgb="FFE6BE06"/>
      <color rgb="FFE6C6E7"/>
      <color rgb="FFBF016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61"/>
  <sheetViews>
    <sheetView tabSelected="1" workbookViewId="0">
      <selection activeCell="A6" sqref="A6"/>
    </sheetView>
  </sheetViews>
  <sheetFormatPr baseColWidth="10" defaultRowHeight="15" x14ac:dyDescent="0.25"/>
  <cols>
    <col min="1" max="1" width="93.5703125" customWidth="1"/>
    <col min="2" max="2" width="52" customWidth="1"/>
    <col min="3" max="3" width="19" customWidth="1"/>
    <col min="4" max="4" width="18.140625" customWidth="1"/>
    <col min="5" max="5" width="12.5703125" customWidth="1"/>
  </cols>
  <sheetData>
    <row r="1" spans="1:5" ht="18.75" x14ac:dyDescent="0.3">
      <c r="A1" s="19" t="s">
        <v>24</v>
      </c>
      <c r="B1" s="20"/>
      <c r="C1" s="20"/>
      <c r="D1" s="20"/>
      <c r="E1" s="20"/>
    </row>
    <row r="2" spans="1:5" ht="83.25" customHeight="1" x14ac:dyDescent="0.25">
      <c r="A2" s="21" t="s">
        <v>31</v>
      </c>
      <c r="B2" s="22"/>
      <c r="C2" s="22"/>
      <c r="D2" s="22"/>
      <c r="E2" s="23"/>
    </row>
    <row r="3" spans="1:5" ht="93" customHeight="1" x14ac:dyDescent="0.25">
      <c r="A3" s="24" t="s">
        <v>25</v>
      </c>
      <c r="B3" s="25"/>
      <c r="C3" s="25"/>
      <c r="D3" s="25"/>
      <c r="E3" s="26"/>
    </row>
    <row r="4" spans="1:5" ht="19.5" thickBot="1" x14ac:dyDescent="0.35">
      <c r="A4" s="19" t="s">
        <v>26</v>
      </c>
      <c r="B4" s="20"/>
      <c r="C4" s="20"/>
      <c r="D4" s="20"/>
      <c r="E4" s="20"/>
    </row>
    <row r="5" spans="1:5" ht="16.5" thickBot="1" x14ac:dyDescent="0.3">
      <c r="A5" s="3" t="s">
        <v>14</v>
      </c>
      <c r="B5" s="3" t="s">
        <v>27</v>
      </c>
      <c r="C5" s="3" t="s">
        <v>28</v>
      </c>
      <c r="D5" s="3" t="s">
        <v>29</v>
      </c>
      <c r="E5" s="3" t="s">
        <v>30</v>
      </c>
    </row>
    <row r="6" spans="1:5" ht="15.75" x14ac:dyDescent="0.25">
      <c r="A6" s="4"/>
      <c r="B6" s="4"/>
      <c r="C6" s="5"/>
      <c r="D6" s="5"/>
      <c r="E6" s="6"/>
    </row>
    <row r="7" spans="1:5" ht="15.75" x14ac:dyDescent="0.25">
      <c r="A7" s="4"/>
      <c r="B7" s="4"/>
      <c r="C7" s="5"/>
      <c r="D7" s="5"/>
      <c r="E7" s="6"/>
    </row>
    <row r="8" spans="1:5" ht="15.75" x14ac:dyDescent="0.25">
      <c r="A8" s="4"/>
      <c r="B8" s="4"/>
      <c r="C8" s="5"/>
      <c r="D8" s="5"/>
      <c r="E8" s="6"/>
    </row>
    <row r="9" spans="1:5" ht="15.75" x14ac:dyDescent="0.25">
      <c r="A9" s="4"/>
      <c r="B9" s="4"/>
      <c r="C9" s="5"/>
      <c r="D9" s="5"/>
      <c r="E9" s="6"/>
    </row>
    <row r="10" spans="1:5" ht="15.75" x14ac:dyDescent="0.25">
      <c r="A10" s="4"/>
      <c r="B10" s="4"/>
      <c r="C10" s="5"/>
      <c r="D10" s="5"/>
      <c r="E10" s="6"/>
    </row>
    <row r="11" spans="1:5" ht="15.75" x14ac:dyDescent="0.25">
      <c r="A11" s="4"/>
      <c r="B11" s="4"/>
      <c r="C11" s="5"/>
      <c r="D11" s="5"/>
      <c r="E11" s="6"/>
    </row>
    <row r="12" spans="1:5" ht="15.75" x14ac:dyDescent="0.25">
      <c r="A12" s="4"/>
      <c r="B12" s="4"/>
      <c r="C12" s="5"/>
      <c r="D12" s="5"/>
      <c r="E12" s="6"/>
    </row>
    <row r="13" spans="1:5" ht="15.75" x14ac:dyDescent="0.25">
      <c r="A13" s="4"/>
      <c r="B13" s="4"/>
      <c r="C13" s="5"/>
      <c r="D13" s="5"/>
      <c r="E13" s="6"/>
    </row>
    <row r="14" spans="1:5" ht="15.75" x14ac:dyDescent="0.25">
      <c r="A14" s="4"/>
      <c r="B14" s="4"/>
      <c r="C14" s="5"/>
      <c r="D14" s="5"/>
      <c r="E14" s="6"/>
    </row>
    <row r="15" spans="1:5" ht="15.75" x14ac:dyDescent="0.25">
      <c r="A15" s="4"/>
      <c r="B15" s="4"/>
      <c r="C15" s="5"/>
      <c r="D15" s="5"/>
      <c r="E15" s="6"/>
    </row>
    <row r="16" spans="1:5" ht="15.75" x14ac:dyDescent="0.25">
      <c r="A16" s="4"/>
      <c r="B16" s="4"/>
      <c r="C16" s="5"/>
      <c r="D16" s="5"/>
      <c r="E16" s="6"/>
    </row>
    <row r="17" spans="1:5" ht="15.75" x14ac:dyDescent="0.25">
      <c r="A17" s="4"/>
      <c r="B17" s="4"/>
      <c r="C17" s="5"/>
      <c r="D17" s="5"/>
      <c r="E17" s="6"/>
    </row>
    <row r="18" spans="1:5" ht="15.75" x14ac:dyDescent="0.25">
      <c r="A18" s="4"/>
      <c r="B18" s="4"/>
      <c r="C18" s="5"/>
      <c r="D18" s="5"/>
      <c r="E18" s="6"/>
    </row>
    <row r="19" spans="1:5" ht="15.75" x14ac:dyDescent="0.25">
      <c r="A19" s="4"/>
      <c r="B19" s="4"/>
      <c r="C19" s="5"/>
      <c r="D19" s="5"/>
      <c r="E19" s="6"/>
    </row>
    <row r="20" spans="1:5" ht="15.75" x14ac:dyDescent="0.25">
      <c r="A20" s="4"/>
      <c r="B20" s="4"/>
      <c r="C20" s="5"/>
      <c r="D20" s="5"/>
      <c r="E20" s="6"/>
    </row>
    <row r="21" spans="1:5" ht="15.75" x14ac:dyDescent="0.25">
      <c r="A21" s="4"/>
      <c r="B21" s="4"/>
      <c r="C21" s="5"/>
      <c r="D21" s="5"/>
      <c r="E21" s="6"/>
    </row>
    <row r="22" spans="1:5" ht="15.75" x14ac:dyDescent="0.25">
      <c r="A22" s="4"/>
      <c r="B22" s="4"/>
      <c r="C22" s="5"/>
      <c r="D22" s="5"/>
      <c r="E22" s="6"/>
    </row>
    <row r="23" spans="1:5" ht="15.75" x14ac:dyDescent="0.25">
      <c r="A23" s="4"/>
      <c r="B23" s="4"/>
      <c r="C23" s="5"/>
      <c r="D23" s="5"/>
      <c r="E23" s="6"/>
    </row>
    <row r="24" spans="1:5" ht="15.75" x14ac:dyDescent="0.25">
      <c r="A24" s="4"/>
      <c r="B24" s="4"/>
      <c r="C24" s="5"/>
      <c r="D24" s="5"/>
      <c r="E24" s="6"/>
    </row>
    <row r="25" spans="1:5" ht="15.75" x14ac:dyDescent="0.25">
      <c r="A25" s="4"/>
      <c r="B25" s="4"/>
      <c r="C25" s="5"/>
      <c r="D25" s="5"/>
      <c r="E25" s="6"/>
    </row>
    <row r="26" spans="1:5" ht="15.75" x14ac:dyDescent="0.25">
      <c r="A26" s="4"/>
      <c r="B26" s="4"/>
      <c r="C26" s="5"/>
      <c r="D26" s="5"/>
      <c r="E26" s="6"/>
    </row>
    <row r="27" spans="1:5" ht="15.75" x14ac:dyDescent="0.25">
      <c r="A27" s="4"/>
      <c r="B27" s="4"/>
      <c r="C27" s="5"/>
      <c r="D27" s="5"/>
      <c r="E27" s="6"/>
    </row>
    <row r="28" spans="1:5" ht="15.75" x14ac:dyDescent="0.25">
      <c r="A28" s="4"/>
      <c r="B28" s="4"/>
      <c r="C28" s="5"/>
      <c r="D28" s="5"/>
      <c r="E28" s="6"/>
    </row>
    <row r="29" spans="1:5" ht="15.75" x14ac:dyDescent="0.25">
      <c r="A29" s="4"/>
      <c r="B29" s="4"/>
      <c r="C29" s="5"/>
      <c r="D29" s="5"/>
      <c r="E29" s="6"/>
    </row>
    <row r="30" spans="1:5" ht="15.75" x14ac:dyDescent="0.25">
      <c r="A30" s="4"/>
      <c r="B30" s="4"/>
      <c r="C30" s="5"/>
      <c r="D30" s="5"/>
      <c r="E30" s="6"/>
    </row>
    <row r="31" spans="1:5" ht="15.75" x14ac:dyDescent="0.25">
      <c r="A31" s="4"/>
      <c r="B31" s="4"/>
      <c r="C31" s="5"/>
      <c r="D31" s="5"/>
      <c r="E31" s="6"/>
    </row>
    <row r="32" spans="1:5" ht="15.75" x14ac:dyDescent="0.25">
      <c r="A32" s="4"/>
      <c r="B32" s="4"/>
      <c r="C32" s="5"/>
      <c r="D32" s="5"/>
      <c r="E32" s="6"/>
    </row>
    <row r="33" spans="1:5" ht="15.75" x14ac:dyDescent="0.25">
      <c r="A33" s="4"/>
      <c r="B33" s="4"/>
      <c r="C33" s="5"/>
      <c r="D33" s="5"/>
      <c r="E33" s="6"/>
    </row>
    <row r="34" spans="1:5" ht="15.75" x14ac:dyDescent="0.25">
      <c r="A34" s="4"/>
      <c r="B34" s="4"/>
      <c r="C34" s="5"/>
      <c r="D34" s="5"/>
      <c r="E34" s="6"/>
    </row>
    <row r="35" spans="1:5" ht="15.75" x14ac:dyDescent="0.25">
      <c r="A35" s="4"/>
      <c r="B35" s="4"/>
      <c r="C35" s="5"/>
      <c r="D35" s="5"/>
      <c r="E35" s="6"/>
    </row>
    <row r="36" spans="1:5" ht="15.75" x14ac:dyDescent="0.25">
      <c r="A36" s="4"/>
      <c r="B36" s="4"/>
      <c r="C36" s="5"/>
      <c r="D36" s="5"/>
      <c r="E36" s="6"/>
    </row>
    <row r="37" spans="1:5" ht="15.75" x14ac:dyDescent="0.25">
      <c r="A37" s="4"/>
      <c r="B37" s="4"/>
      <c r="C37" s="5"/>
      <c r="D37" s="5"/>
      <c r="E37" s="6"/>
    </row>
    <row r="38" spans="1:5" ht="15.75" x14ac:dyDescent="0.25">
      <c r="A38" s="4"/>
      <c r="B38" s="4"/>
      <c r="C38" s="5"/>
      <c r="D38" s="5"/>
      <c r="E38" s="6"/>
    </row>
    <row r="39" spans="1:5" ht="15.75" x14ac:dyDescent="0.25">
      <c r="A39" s="4"/>
      <c r="B39" s="4"/>
      <c r="C39" s="5"/>
      <c r="D39" s="5"/>
      <c r="E39" s="6"/>
    </row>
    <row r="40" spans="1:5" ht="15.75" x14ac:dyDescent="0.25">
      <c r="A40" s="4"/>
      <c r="B40" s="4"/>
      <c r="C40" s="5"/>
      <c r="D40" s="5"/>
      <c r="E40" s="6"/>
    </row>
    <row r="41" spans="1:5" ht="15.75" x14ac:dyDescent="0.25">
      <c r="A41" s="4"/>
      <c r="B41" s="4"/>
      <c r="C41" s="5"/>
      <c r="D41" s="5"/>
      <c r="E41" s="6"/>
    </row>
    <row r="42" spans="1:5" ht="15.75" x14ac:dyDescent="0.25">
      <c r="A42" s="4"/>
      <c r="B42" s="4"/>
      <c r="C42" s="5"/>
      <c r="D42" s="5"/>
      <c r="E42" s="6"/>
    </row>
    <row r="43" spans="1:5" ht="15.75" x14ac:dyDescent="0.25">
      <c r="A43" s="4"/>
      <c r="B43" s="4"/>
      <c r="C43" s="5"/>
      <c r="D43" s="5"/>
      <c r="E43" s="6"/>
    </row>
    <row r="44" spans="1:5" ht="15.75" x14ac:dyDescent="0.25">
      <c r="A44" s="4"/>
      <c r="B44" s="4"/>
      <c r="C44" s="5"/>
      <c r="D44" s="5"/>
      <c r="E44" s="6"/>
    </row>
    <row r="45" spans="1:5" ht="15.75" x14ac:dyDescent="0.25">
      <c r="A45" s="4"/>
      <c r="B45" s="4"/>
      <c r="C45" s="5"/>
      <c r="D45" s="5"/>
      <c r="E45" s="6"/>
    </row>
    <row r="46" spans="1:5" ht="15.75" x14ac:dyDescent="0.25">
      <c r="A46" s="4"/>
      <c r="B46" s="4"/>
      <c r="C46" s="5"/>
      <c r="D46" s="5"/>
      <c r="E46" s="6"/>
    </row>
    <row r="47" spans="1:5" ht="15.75" x14ac:dyDescent="0.25">
      <c r="A47" s="4"/>
      <c r="B47" s="4"/>
      <c r="C47" s="5"/>
      <c r="D47" s="5"/>
      <c r="E47" s="6"/>
    </row>
    <row r="48" spans="1:5" ht="15.75" x14ac:dyDescent="0.25">
      <c r="A48" s="4"/>
      <c r="B48" s="4"/>
      <c r="C48" s="5"/>
      <c r="D48" s="5"/>
      <c r="E48" s="6"/>
    </row>
    <row r="49" spans="1:5" ht="15.75" x14ac:dyDescent="0.25">
      <c r="A49" s="4"/>
      <c r="B49" s="4"/>
      <c r="C49" s="5"/>
      <c r="D49" s="5"/>
      <c r="E49" s="6"/>
    </row>
    <row r="50" spans="1:5" ht="15.75" x14ac:dyDescent="0.25">
      <c r="A50" s="4"/>
      <c r="B50" s="4"/>
      <c r="C50" s="5"/>
      <c r="D50" s="5"/>
      <c r="E50" s="6"/>
    </row>
    <row r="51" spans="1:5" ht="15.75" x14ac:dyDescent="0.25">
      <c r="A51" s="4"/>
      <c r="B51" s="4"/>
      <c r="C51" s="5"/>
      <c r="D51" s="5"/>
      <c r="E51" s="6"/>
    </row>
    <row r="52" spans="1:5" ht="15.75" x14ac:dyDescent="0.25">
      <c r="A52" s="4"/>
      <c r="B52" s="4"/>
      <c r="C52" s="5"/>
      <c r="D52" s="5"/>
      <c r="E52" s="6"/>
    </row>
    <row r="53" spans="1:5" ht="15.75" x14ac:dyDescent="0.25">
      <c r="A53" s="4"/>
      <c r="B53" s="4"/>
      <c r="C53" s="5"/>
      <c r="D53" s="5"/>
      <c r="E53" s="6"/>
    </row>
    <row r="54" spans="1:5" ht="15.75" x14ac:dyDescent="0.25">
      <c r="A54" s="4"/>
      <c r="B54" s="4"/>
      <c r="C54" s="5"/>
      <c r="D54" s="5"/>
      <c r="E54" s="6"/>
    </row>
    <row r="55" spans="1:5" ht="15.75" x14ac:dyDescent="0.25">
      <c r="A55" s="4"/>
      <c r="B55" s="4"/>
      <c r="C55" s="5"/>
      <c r="D55" s="5"/>
      <c r="E55" s="6"/>
    </row>
    <row r="56" spans="1:5" ht="15.75" x14ac:dyDescent="0.25">
      <c r="A56" s="4"/>
      <c r="B56" s="4"/>
      <c r="C56" s="5"/>
      <c r="D56" s="5"/>
      <c r="E56" s="6"/>
    </row>
    <row r="57" spans="1:5" ht="15.75" x14ac:dyDescent="0.25">
      <c r="A57" s="4"/>
      <c r="B57" s="4"/>
      <c r="C57" s="5"/>
      <c r="D57" s="5"/>
      <c r="E57" s="6"/>
    </row>
    <row r="58" spans="1:5" ht="15.75" x14ac:dyDescent="0.25">
      <c r="A58" s="4"/>
      <c r="B58" s="4"/>
      <c r="C58" s="5"/>
      <c r="D58" s="5"/>
      <c r="E58" s="6"/>
    </row>
    <row r="59" spans="1:5" ht="15.75" x14ac:dyDescent="0.25">
      <c r="A59" s="4"/>
      <c r="B59" s="4"/>
      <c r="C59" s="5"/>
      <c r="D59" s="5"/>
      <c r="E59" s="6"/>
    </row>
    <row r="60" spans="1:5" ht="15.75" x14ac:dyDescent="0.25">
      <c r="A60" s="4"/>
      <c r="B60" s="4"/>
      <c r="C60" s="5"/>
      <c r="D60" s="5"/>
      <c r="E60" s="6"/>
    </row>
    <row r="61" spans="1:5" ht="15.75" x14ac:dyDescent="0.25">
      <c r="A61" s="4"/>
      <c r="B61" s="4"/>
      <c r="C61" s="5"/>
      <c r="D61" s="5"/>
      <c r="E61" s="6"/>
    </row>
  </sheetData>
  <mergeCells count="4">
    <mergeCell ref="A1:E1"/>
    <mergeCell ref="A2:E2"/>
    <mergeCell ref="A3:E3"/>
    <mergeCell ref="A4:E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92"/>
  <sheetViews>
    <sheetView zoomScale="92" zoomScaleNormal="92" workbookViewId="0">
      <selection activeCell="B5" sqref="B5"/>
    </sheetView>
  </sheetViews>
  <sheetFormatPr baseColWidth="10" defaultRowHeight="15" x14ac:dyDescent="0.25"/>
  <cols>
    <col min="1" max="1" width="4.140625" customWidth="1"/>
    <col min="2" max="2" width="10.140625" bestFit="1" customWidth="1"/>
    <col min="3" max="3" width="9.42578125" bestFit="1" customWidth="1"/>
    <col min="4" max="4" width="20.140625" bestFit="1" customWidth="1"/>
    <col min="5" max="5" width="20" bestFit="1" customWidth="1"/>
    <col min="6" max="6" width="19.28515625" customWidth="1"/>
    <col min="7" max="7" width="18.85546875" bestFit="1" customWidth="1"/>
    <col min="8" max="8" width="11.5703125" customWidth="1"/>
    <col min="9" max="9" width="5.5703125" bestFit="1" customWidth="1"/>
    <col min="10" max="11" width="4.7109375" bestFit="1" customWidth="1"/>
    <col min="12" max="13" width="11.85546875" bestFit="1" customWidth="1"/>
    <col min="14" max="14" width="23.140625" bestFit="1" customWidth="1"/>
    <col min="15" max="15" width="35.85546875" customWidth="1"/>
  </cols>
  <sheetData>
    <row r="1" spans="1:15" ht="19.5" thickBot="1" x14ac:dyDescent="0.35">
      <c r="B1" s="32" t="s">
        <v>12</v>
      </c>
      <c r="C1" s="33"/>
      <c r="D1" s="33"/>
      <c r="E1" s="33"/>
      <c r="F1" s="33"/>
      <c r="G1" s="33"/>
      <c r="H1" s="33"/>
      <c r="I1" s="33"/>
      <c r="J1" s="33"/>
      <c r="K1" s="33"/>
      <c r="L1" s="33"/>
      <c r="M1" s="33"/>
      <c r="N1" s="33"/>
      <c r="O1" s="34"/>
    </row>
    <row r="2" spans="1:15" ht="15.75" thickBot="1" x14ac:dyDescent="0.3">
      <c r="B2" s="35" t="s">
        <v>22</v>
      </c>
      <c r="C2" s="36"/>
      <c r="D2" s="36"/>
      <c r="E2" s="36"/>
      <c r="F2" s="36"/>
      <c r="G2" s="36"/>
      <c r="H2" s="36"/>
      <c r="I2" s="36"/>
      <c r="J2" s="36"/>
      <c r="K2" s="36"/>
      <c r="L2" s="37"/>
      <c r="M2" s="31" t="str">
        <f>UPPER("Conciliación de la vida personal, familiar y laboral.")</f>
        <v>CONCILIACIÓN DE LA VIDA PERSONAL, FAMILIAR Y LABORAL.</v>
      </c>
      <c r="N2" s="31"/>
      <c r="O2" s="31"/>
    </row>
    <row r="3" spans="1:15" ht="39.75" customHeight="1" thickBot="1" x14ac:dyDescent="0.3">
      <c r="B3" s="27" t="s">
        <v>13</v>
      </c>
      <c r="C3" s="28"/>
      <c r="D3" s="29"/>
      <c r="E3" s="29"/>
      <c r="F3" s="29"/>
      <c r="G3" s="29"/>
      <c r="H3" s="29"/>
      <c r="I3" s="29"/>
      <c r="J3" s="29"/>
      <c r="K3" s="29"/>
      <c r="L3" s="30"/>
      <c r="M3" s="38" t="s">
        <v>23</v>
      </c>
      <c r="N3" s="39"/>
      <c r="O3" s="29"/>
    </row>
    <row r="4" spans="1:15" ht="36.75" customHeight="1" thickBot="1" x14ac:dyDescent="0.3">
      <c r="A4" s="7" t="s">
        <v>15</v>
      </c>
      <c r="B4" s="8" t="s">
        <v>4</v>
      </c>
      <c r="C4" s="8" t="s">
        <v>20</v>
      </c>
      <c r="D4" s="9" t="s">
        <v>1</v>
      </c>
      <c r="E4" s="9" t="s">
        <v>11</v>
      </c>
      <c r="F4" s="9" t="s">
        <v>3</v>
      </c>
      <c r="G4" s="9" t="s">
        <v>14</v>
      </c>
      <c r="H4" s="10" t="s">
        <v>21</v>
      </c>
      <c r="I4" s="9" t="s">
        <v>7</v>
      </c>
      <c r="J4" s="9" t="s">
        <v>8</v>
      </c>
      <c r="K4" s="9" t="s">
        <v>9</v>
      </c>
      <c r="L4" s="11" t="s">
        <v>10</v>
      </c>
      <c r="M4" s="12" t="s">
        <v>18</v>
      </c>
      <c r="N4" s="12" t="s">
        <v>16</v>
      </c>
      <c r="O4" s="12" t="s">
        <v>17</v>
      </c>
    </row>
    <row r="5" spans="1:15" ht="15.75" thickBot="1" x14ac:dyDescent="0.3">
      <c r="A5" s="7">
        <v>1</v>
      </c>
      <c r="B5" s="14"/>
      <c r="C5" s="7" t="str">
        <f>IF(B5="","",VLOOKUP(B5,Hoja1!$A$2:$L$88,12,FALSE))</f>
        <v/>
      </c>
      <c r="D5" s="7" t="str">
        <f>IF(B5="","",VLOOKUP(B5,Hoja1!$A$2:$L$88,3,FALSE))</f>
        <v/>
      </c>
      <c r="E5" s="7" t="str">
        <f>IF(IF(B5="","",VLOOKUP(B5,Hoja1!$A$2:$L$88,4,FALSE))=0,"",IF(B5="","",VLOOKUP(B5,Hoja1!$A$2:$L$88,4,FALSE)))</f>
        <v/>
      </c>
      <c r="F5" s="7" t="str">
        <f>IF(IF(B5="","",VLOOKUP(B5,Hoja1!$A$2:$L$88,5,FALSE))=0,"",IF(B5="","",VLOOKUP(B5,Hoja1!$A$2:$L$88,5,FALSE)))</f>
        <v/>
      </c>
      <c r="G5" s="7" t="str">
        <f>IF(B5="","",VLOOKUP(B5,Hoja1!$A$2:$L$88,6,FALSE))</f>
        <v/>
      </c>
      <c r="H5" s="7" t="str">
        <f>IF(B5="","",VLOOKUP(B5,Hoja1!$A$2:$L$88,7,FALSE))</f>
        <v/>
      </c>
      <c r="I5" s="7" t="str">
        <f>IF(B5="","",VLOOKUP(B5,Hoja1!$A$2:$L$88,8,FALSE))</f>
        <v/>
      </c>
      <c r="J5" s="7" t="str">
        <f>IF(B5="","",VLOOKUP(B5,Hoja1!$A$2:$L$88,9,FALSE))</f>
        <v/>
      </c>
      <c r="K5" s="7" t="str">
        <f>IF(B5="","",VLOOKUP(B5,Hoja1!$A$2:$L$88,10,FALSE))</f>
        <v/>
      </c>
      <c r="L5" s="13" t="str">
        <f>IF(B5="","",VLOOKUP(B5,Hoja1!$A$2:$L$88,11,FALSE))</f>
        <v/>
      </c>
      <c r="M5" s="2"/>
      <c r="N5" s="1"/>
      <c r="O5" s="2"/>
    </row>
    <row r="6" spans="1:15" ht="15.75" thickBot="1" x14ac:dyDescent="0.3">
      <c r="A6" s="7">
        <v>2</v>
      </c>
      <c r="B6" s="14"/>
      <c r="C6" s="7" t="str">
        <f>IF(B6="","",VLOOKUP(B6,Hoja1!$A$2:$L$88,12,FALSE))</f>
        <v/>
      </c>
      <c r="D6" s="7" t="str">
        <f>IF(B6="","",VLOOKUP(B6,Hoja1!$A$2:$L$88,3,FALSE))</f>
        <v/>
      </c>
      <c r="E6" s="7" t="str">
        <f>IF(IF(B6="","",VLOOKUP(B6,Hoja1!$A$2:$L$88,4,FALSE))=0,"",IF(B6="","",VLOOKUP(B6,Hoja1!$A$2:$L$88,4,FALSE)))</f>
        <v/>
      </c>
      <c r="F6" s="7" t="str">
        <f>IF(IF(B6="","",VLOOKUP(B6,Hoja1!$A$2:$L$88,5,FALSE))=0,"",IF(B6="","",VLOOKUP(B6,Hoja1!$A$2:$L$88,5,FALSE)))</f>
        <v/>
      </c>
      <c r="G6" s="7" t="str">
        <f>IF(B6="","",VLOOKUP(B6,Hoja1!$A$2:$L$88,6,FALSE))</f>
        <v/>
      </c>
      <c r="H6" s="7" t="str">
        <f>IF(B6="","",VLOOKUP(B6,Hoja1!$A$2:$L$88,7,FALSE))</f>
        <v/>
      </c>
      <c r="I6" s="7" t="str">
        <f>IF(B6="","",VLOOKUP(B6,Hoja1!$A$2:$L$88,8,FALSE))</f>
        <v/>
      </c>
      <c r="J6" s="7" t="str">
        <f>IF(B6="","",VLOOKUP(B6,Hoja1!$A$2:$L$88,9,FALSE))</f>
        <v/>
      </c>
      <c r="K6" s="7" t="str">
        <f>IF(B6="","",VLOOKUP(B6,Hoja1!$A$2:$L$88,10,FALSE))</f>
        <v/>
      </c>
      <c r="L6" s="13" t="str">
        <f>IF(B6="","",VLOOKUP(B6,Hoja1!$A$2:$L$88,11,FALSE))</f>
        <v/>
      </c>
      <c r="M6" s="2"/>
      <c r="N6" s="1"/>
      <c r="O6" s="2"/>
    </row>
    <row r="7" spans="1:15" ht="15.75" thickBot="1" x14ac:dyDescent="0.3">
      <c r="A7" s="7">
        <v>3</v>
      </c>
      <c r="B7" s="14"/>
      <c r="C7" s="7" t="str">
        <f>IF(B7="","",VLOOKUP(B7,Hoja1!$A$2:$L$88,12,FALSE))</f>
        <v/>
      </c>
      <c r="D7" s="7" t="str">
        <f>IF(B7="","",VLOOKUP(B7,Hoja1!$A$2:$L$88,3,FALSE))</f>
        <v/>
      </c>
      <c r="E7" s="7" t="str">
        <f>IF(IF(B7="","",VLOOKUP(B7,Hoja1!$A$2:$L$88,4,FALSE))=0,"",IF(B7="","",VLOOKUP(B7,Hoja1!$A$2:$L$88,4,FALSE)))</f>
        <v/>
      </c>
      <c r="F7" s="7" t="str">
        <f>IF(IF(B7="","",VLOOKUP(B7,Hoja1!$A$2:$L$88,5,FALSE))=0,"",IF(B7="","",VLOOKUP(B7,Hoja1!$A$2:$L$88,5,FALSE)))</f>
        <v/>
      </c>
      <c r="G7" s="7" t="str">
        <f>IF(B7="","",VLOOKUP(B7,Hoja1!$A$2:$L$88,6,FALSE))</f>
        <v/>
      </c>
      <c r="H7" s="7" t="str">
        <f>IF(B7="","",VLOOKUP(B7,Hoja1!$A$2:$L$88,7,FALSE))</f>
        <v/>
      </c>
      <c r="I7" s="7" t="str">
        <f>IF(B7="","",VLOOKUP(B7,Hoja1!$A$2:$L$88,8,FALSE))</f>
        <v/>
      </c>
      <c r="J7" s="7" t="str">
        <f>IF(B7="","",VLOOKUP(B7,Hoja1!$A$2:$L$88,9,FALSE))</f>
        <v/>
      </c>
      <c r="K7" s="7" t="str">
        <f>IF(B7="","",VLOOKUP(B7,Hoja1!$A$2:$L$88,10,FALSE))</f>
        <v/>
      </c>
      <c r="L7" s="13" t="str">
        <f>IF(B7="","",VLOOKUP(B7,Hoja1!$A$2:$L$88,11,FALSE))</f>
        <v/>
      </c>
      <c r="M7" s="2"/>
      <c r="N7" s="1"/>
      <c r="O7" s="2"/>
    </row>
    <row r="8" spans="1:15" ht="15.75" thickBot="1" x14ac:dyDescent="0.3">
      <c r="A8" s="7">
        <v>4</v>
      </c>
      <c r="B8" s="14"/>
      <c r="C8" s="7" t="str">
        <f>IF(B8="","",VLOOKUP(B8,Hoja1!$A$2:$L$88,12,FALSE))</f>
        <v/>
      </c>
      <c r="D8" s="7" t="str">
        <f>IF(B8="","",VLOOKUP(B8,Hoja1!$A$2:$L$88,3,FALSE))</f>
        <v/>
      </c>
      <c r="E8" s="7" t="str">
        <f>IF(IF(B8="","",VLOOKUP(B8,Hoja1!$A$2:$L$88,4,FALSE))=0,"",IF(B8="","",VLOOKUP(B8,Hoja1!$A$2:$L$88,4,FALSE)))</f>
        <v/>
      </c>
      <c r="F8" s="7" t="str">
        <f>IF(IF(B8="","",VLOOKUP(B8,Hoja1!$A$2:$L$88,5,FALSE))=0,"",IF(B8="","",VLOOKUP(B8,Hoja1!$A$2:$L$88,5,FALSE)))</f>
        <v/>
      </c>
      <c r="G8" s="7" t="str">
        <f>IF(B8="","",VLOOKUP(B8,Hoja1!$A$2:$L$88,6,FALSE))</f>
        <v/>
      </c>
      <c r="H8" s="7" t="str">
        <f>IF(B8="","",VLOOKUP(B8,Hoja1!$A$2:$L$88,7,FALSE))</f>
        <v/>
      </c>
      <c r="I8" s="7" t="str">
        <f>IF(B8="","",VLOOKUP(B8,Hoja1!$A$2:$L$88,8,FALSE))</f>
        <v/>
      </c>
      <c r="J8" s="7" t="str">
        <f>IF(B8="","",VLOOKUP(B8,Hoja1!$A$2:$L$88,9,FALSE))</f>
        <v/>
      </c>
      <c r="K8" s="7" t="str">
        <f>IF(B8="","",VLOOKUP(B8,Hoja1!$A$2:$L$88,10,FALSE))</f>
        <v/>
      </c>
      <c r="L8" s="13" t="str">
        <f>IF(B8="","",VLOOKUP(B8,Hoja1!$A$2:$L$88,11,FALSE))</f>
        <v/>
      </c>
      <c r="M8" s="2"/>
      <c r="N8" s="1"/>
      <c r="O8" s="2"/>
    </row>
    <row r="9" spans="1:15" ht="15.75" thickBot="1" x14ac:dyDescent="0.3">
      <c r="A9" s="7">
        <v>5</v>
      </c>
      <c r="B9" s="14"/>
      <c r="C9" s="7" t="str">
        <f>IF(B9="","",VLOOKUP(B9,Hoja1!$A$2:$L$88,12,FALSE))</f>
        <v/>
      </c>
      <c r="D9" s="7" t="str">
        <f>IF(B9="","",VLOOKUP(B9,Hoja1!$A$2:$L$88,3,FALSE))</f>
        <v/>
      </c>
      <c r="E9" s="7" t="str">
        <f>IF(IF(B9="","",VLOOKUP(B9,Hoja1!$A$2:$L$88,4,FALSE))=0,"",IF(B9="","",VLOOKUP(B9,Hoja1!$A$2:$L$88,4,FALSE)))</f>
        <v/>
      </c>
      <c r="F9" s="7" t="str">
        <f>IF(IF(B9="","",VLOOKUP(B9,Hoja1!$A$2:$L$88,5,FALSE))=0,"",IF(B9="","",VLOOKUP(B9,Hoja1!$A$2:$L$88,5,FALSE)))</f>
        <v/>
      </c>
      <c r="G9" s="7" t="str">
        <f>IF(B9="","",VLOOKUP(B9,Hoja1!$A$2:$L$88,6,FALSE))</f>
        <v/>
      </c>
      <c r="H9" s="7" t="str">
        <f>IF(B9="","",VLOOKUP(B9,Hoja1!$A$2:$L$88,7,FALSE))</f>
        <v/>
      </c>
      <c r="I9" s="7" t="str">
        <f>IF(B9="","",VLOOKUP(B9,Hoja1!$A$2:$L$88,8,FALSE))</f>
        <v/>
      </c>
      <c r="J9" s="7" t="str">
        <f>IF(B9="","",VLOOKUP(B9,Hoja1!$A$2:$L$88,9,FALSE))</f>
        <v/>
      </c>
      <c r="K9" s="7" t="str">
        <f>IF(B9="","",VLOOKUP(B9,Hoja1!$A$2:$L$88,10,FALSE))</f>
        <v/>
      </c>
      <c r="L9" s="13" t="str">
        <f>IF(B9="","",VLOOKUP(B9,Hoja1!$A$2:$L$88,11,FALSE))</f>
        <v/>
      </c>
      <c r="M9" s="2"/>
      <c r="N9" s="1"/>
      <c r="O9" s="2"/>
    </row>
    <row r="10" spans="1:15" ht="15.75" thickBot="1" x14ac:dyDescent="0.3">
      <c r="A10" s="7">
        <v>6</v>
      </c>
      <c r="B10" s="14"/>
      <c r="C10" s="7" t="str">
        <f>IF(B10="","",VLOOKUP(B10,Hoja1!$A$2:$L$88,12,FALSE))</f>
        <v/>
      </c>
      <c r="D10" s="7" t="str">
        <f>IF(B10="","",VLOOKUP(B10,Hoja1!$A$2:$L$88,3,FALSE))</f>
        <v/>
      </c>
      <c r="E10" s="7" t="str">
        <f>IF(IF(B10="","",VLOOKUP(B10,Hoja1!$A$2:$L$88,4,FALSE))=0,"",IF(B10="","",VLOOKUP(B10,Hoja1!$A$2:$L$88,4,FALSE)))</f>
        <v/>
      </c>
      <c r="F10" s="7" t="str">
        <f>IF(IF(B10="","",VLOOKUP(B10,Hoja1!$A$2:$L$88,5,FALSE))=0,"",IF(B10="","",VLOOKUP(B10,Hoja1!$A$2:$L$88,5,FALSE)))</f>
        <v/>
      </c>
      <c r="G10" s="7" t="str">
        <f>IF(B10="","",VLOOKUP(B10,Hoja1!$A$2:$L$88,6,FALSE))</f>
        <v/>
      </c>
      <c r="H10" s="7" t="str">
        <f>IF(B10="","",VLOOKUP(B10,Hoja1!$A$2:$L$88,7,FALSE))</f>
        <v/>
      </c>
      <c r="I10" s="7" t="str">
        <f>IF(B10="","",VLOOKUP(B10,Hoja1!$A$2:$L$88,8,FALSE))</f>
        <v/>
      </c>
      <c r="J10" s="7" t="str">
        <f>IF(B10="","",VLOOKUP(B10,Hoja1!$A$2:$L$88,9,FALSE))</f>
        <v/>
      </c>
      <c r="K10" s="7" t="str">
        <f>IF(B10="","",VLOOKUP(B10,Hoja1!$A$2:$L$88,10,FALSE))</f>
        <v/>
      </c>
      <c r="L10" s="13" t="str">
        <f>IF(B10="","",VLOOKUP(B10,Hoja1!$A$2:$L$88,11,FALSE))</f>
        <v/>
      </c>
      <c r="M10" s="2"/>
      <c r="N10" s="1"/>
      <c r="O10" s="2"/>
    </row>
    <row r="11" spans="1:15" ht="15.75" thickBot="1" x14ac:dyDescent="0.3">
      <c r="A11" s="7">
        <v>7</v>
      </c>
      <c r="B11" s="14"/>
      <c r="C11" s="7" t="str">
        <f>IF(B11="","",VLOOKUP(B11,Hoja1!$A$2:$L$88,12,FALSE))</f>
        <v/>
      </c>
      <c r="D11" s="7" t="str">
        <f>IF(B11="","",VLOOKUP(B11,Hoja1!$A$2:$L$88,3,FALSE))</f>
        <v/>
      </c>
      <c r="E11" s="7" t="str">
        <f>IF(IF(B11="","",VLOOKUP(B11,Hoja1!$A$2:$L$88,4,FALSE))=0,"",IF(B11="","",VLOOKUP(B11,Hoja1!$A$2:$L$88,4,FALSE)))</f>
        <v/>
      </c>
      <c r="F11" s="7" t="str">
        <f>IF(IF(B11="","",VLOOKUP(B11,Hoja1!$A$2:$L$88,5,FALSE))=0,"",IF(B11="","",VLOOKUP(B11,Hoja1!$A$2:$L$88,5,FALSE)))</f>
        <v/>
      </c>
      <c r="G11" s="7" t="str">
        <f>IF(B11="","",VLOOKUP(B11,Hoja1!$A$2:$L$88,6,FALSE))</f>
        <v/>
      </c>
      <c r="H11" s="7" t="str">
        <f>IF(B11="","",VLOOKUP(B11,Hoja1!$A$2:$L$88,7,FALSE))</f>
        <v/>
      </c>
      <c r="I11" s="7" t="str">
        <f>IF(B11="","",VLOOKUP(B11,Hoja1!$A$2:$L$88,8,FALSE))</f>
        <v/>
      </c>
      <c r="J11" s="7" t="str">
        <f>IF(B11="","",VLOOKUP(B11,Hoja1!$A$2:$L$88,9,FALSE))</f>
        <v/>
      </c>
      <c r="K11" s="7" t="str">
        <f>IF(B11="","",VLOOKUP(B11,Hoja1!$A$2:$L$88,10,FALSE))</f>
        <v/>
      </c>
      <c r="L11" s="13" t="str">
        <f>IF(B11="","",VLOOKUP(B11,Hoja1!$A$2:$L$88,11,FALSE))</f>
        <v/>
      </c>
      <c r="M11" s="2"/>
      <c r="N11" s="1"/>
      <c r="O11" s="2"/>
    </row>
    <row r="12" spans="1:15" ht="15.75" thickBot="1" x14ac:dyDescent="0.3">
      <c r="A12" s="7">
        <v>8</v>
      </c>
      <c r="B12" s="14"/>
      <c r="C12" s="7" t="str">
        <f>IF(B12="","",VLOOKUP(B12,Hoja1!$A$2:$L$88,12,FALSE))</f>
        <v/>
      </c>
      <c r="D12" s="7" t="str">
        <f>IF(B12="","",VLOOKUP(B12,Hoja1!$A$2:$L$88,3,FALSE))</f>
        <v/>
      </c>
      <c r="E12" s="7" t="str">
        <f>IF(IF(B12="","",VLOOKUP(B12,Hoja1!$A$2:$L$88,4,FALSE))=0,"",IF(B12="","",VLOOKUP(B12,Hoja1!$A$2:$L$88,4,FALSE)))</f>
        <v/>
      </c>
      <c r="F12" s="7" t="str">
        <f>IF(IF(B12="","",VLOOKUP(B12,Hoja1!$A$2:$L$88,5,FALSE))=0,"",IF(B12="","",VLOOKUP(B12,Hoja1!$A$2:$L$88,5,FALSE)))</f>
        <v/>
      </c>
      <c r="G12" s="7" t="str">
        <f>IF(B12="","",VLOOKUP(B12,Hoja1!$A$2:$L$88,6,FALSE))</f>
        <v/>
      </c>
      <c r="H12" s="7" t="str">
        <f>IF(B12="","",VLOOKUP(B12,Hoja1!$A$2:$L$88,7,FALSE))</f>
        <v/>
      </c>
      <c r="I12" s="7" t="str">
        <f>IF(B12="","",VLOOKUP(B12,Hoja1!$A$2:$L$88,8,FALSE))</f>
        <v/>
      </c>
      <c r="J12" s="7" t="str">
        <f>IF(B12="","",VLOOKUP(B12,Hoja1!$A$2:$L$88,9,FALSE))</f>
        <v/>
      </c>
      <c r="K12" s="7" t="str">
        <f>IF(B12="","",VLOOKUP(B12,Hoja1!$A$2:$L$88,10,FALSE))</f>
        <v/>
      </c>
      <c r="L12" s="13" t="str">
        <f>IF(B12="","",VLOOKUP(B12,Hoja1!$A$2:$L$88,11,FALSE))</f>
        <v/>
      </c>
      <c r="M12" s="2"/>
      <c r="N12" s="1"/>
      <c r="O12" s="2"/>
    </row>
    <row r="13" spans="1:15" ht="15.75" thickBot="1" x14ac:dyDescent="0.3">
      <c r="A13" s="7">
        <v>9</v>
      </c>
      <c r="B13" s="14"/>
      <c r="C13" s="7" t="str">
        <f>IF(B13="","",VLOOKUP(B13,Hoja1!$A$2:$L$88,12,FALSE))</f>
        <v/>
      </c>
      <c r="D13" s="7" t="str">
        <f>IF(B13="","",VLOOKUP(B13,Hoja1!$A$2:$L$88,3,FALSE))</f>
        <v/>
      </c>
      <c r="E13" s="7" t="str">
        <f>IF(IF(B13="","",VLOOKUP(B13,Hoja1!$A$2:$L$88,4,FALSE))=0,"",IF(B13="","",VLOOKUP(B13,Hoja1!$A$2:$L$88,4,FALSE)))</f>
        <v/>
      </c>
      <c r="F13" s="7" t="str">
        <f>IF(IF(B13="","",VLOOKUP(B13,Hoja1!$A$2:$L$88,5,FALSE))=0,"",IF(B13="","",VLOOKUP(B13,Hoja1!$A$2:$L$88,5,FALSE)))</f>
        <v/>
      </c>
      <c r="G13" s="7" t="str">
        <f>IF(B13="","",VLOOKUP(B13,Hoja1!$A$2:$L$88,6,FALSE))</f>
        <v/>
      </c>
      <c r="H13" s="7" t="str">
        <f>IF(B13="","",VLOOKUP(B13,Hoja1!$A$2:$L$88,7,FALSE))</f>
        <v/>
      </c>
      <c r="I13" s="7" t="str">
        <f>IF(B13="","",VLOOKUP(B13,Hoja1!$A$2:$L$88,8,FALSE))</f>
        <v/>
      </c>
      <c r="J13" s="7" t="str">
        <f>IF(B13="","",VLOOKUP(B13,Hoja1!$A$2:$L$88,9,FALSE))</f>
        <v/>
      </c>
      <c r="K13" s="7" t="str">
        <f>IF(B13="","",VLOOKUP(B13,Hoja1!$A$2:$L$88,10,FALSE))</f>
        <v/>
      </c>
      <c r="L13" s="13" t="str">
        <f>IF(B13="","",VLOOKUP(B13,Hoja1!$A$2:$L$88,11,FALSE))</f>
        <v/>
      </c>
      <c r="M13" s="2"/>
      <c r="N13" s="1"/>
      <c r="O13" s="2"/>
    </row>
    <row r="14" spans="1:15" ht="15.75" thickBot="1" x14ac:dyDescent="0.3">
      <c r="A14" s="7">
        <v>10</v>
      </c>
      <c r="B14" s="14"/>
      <c r="C14" s="7" t="str">
        <f>IF(B14="","",VLOOKUP(B14,Hoja1!$A$2:$L$88,12,FALSE))</f>
        <v/>
      </c>
      <c r="D14" s="7" t="str">
        <f>IF(B14="","",VLOOKUP(B14,Hoja1!$A$2:$L$88,3,FALSE))</f>
        <v/>
      </c>
      <c r="E14" s="7" t="str">
        <f>IF(IF(B14="","",VLOOKUP(B14,Hoja1!$A$2:$L$88,4,FALSE))=0,"",IF(B14="","",VLOOKUP(B14,Hoja1!$A$2:$L$88,4,FALSE)))</f>
        <v/>
      </c>
      <c r="F14" s="7" t="str">
        <f>IF(IF(B14="","",VLOOKUP(B14,Hoja1!$A$2:$L$88,5,FALSE))=0,"",IF(B14="","",VLOOKUP(B14,Hoja1!$A$2:$L$88,5,FALSE)))</f>
        <v/>
      </c>
      <c r="G14" s="7" t="str">
        <f>IF(B14="","",VLOOKUP(B14,Hoja1!$A$2:$L$88,6,FALSE))</f>
        <v/>
      </c>
      <c r="H14" s="7" t="str">
        <f>IF(B14="","",VLOOKUP(B14,Hoja1!$A$2:$L$88,7,FALSE))</f>
        <v/>
      </c>
      <c r="I14" s="7" t="str">
        <f>IF(B14="","",VLOOKUP(B14,Hoja1!$A$2:$L$88,8,FALSE))</f>
        <v/>
      </c>
      <c r="J14" s="7" t="str">
        <f>IF(B14="","",VLOOKUP(B14,Hoja1!$A$2:$L$88,9,FALSE))</f>
        <v/>
      </c>
      <c r="K14" s="7" t="str">
        <f>IF(B14="","",VLOOKUP(B14,Hoja1!$A$2:$L$88,10,FALSE))</f>
        <v/>
      </c>
      <c r="L14" s="13" t="str">
        <f>IF(B14="","",VLOOKUP(B14,Hoja1!$A$2:$L$88,11,FALSE))</f>
        <v/>
      </c>
      <c r="M14" s="2"/>
      <c r="N14" s="1"/>
      <c r="O14" s="2"/>
    </row>
    <row r="15" spans="1:15" ht="15.75" thickBot="1" x14ac:dyDescent="0.3">
      <c r="A15" s="7">
        <v>11</v>
      </c>
      <c r="B15" s="14"/>
      <c r="C15" s="7" t="str">
        <f>IF(B15="","",VLOOKUP(B15,Hoja1!$A$2:$L$88,12,FALSE))</f>
        <v/>
      </c>
      <c r="D15" s="7" t="str">
        <f>IF(B15="","",VLOOKUP(B15,Hoja1!$A$2:$L$88,3,FALSE))</f>
        <v/>
      </c>
      <c r="E15" s="7" t="str">
        <f>IF(IF(B15="","",VLOOKUP(B15,Hoja1!$A$2:$L$88,4,FALSE))=0,"",IF(B15="","",VLOOKUP(B15,Hoja1!$A$2:$L$88,4,FALSE)))</f>
        <v/>
      </c>
      <c r="F15" s="7" t="str">
        <f>IF(IF(B15="","",VLOOKUP(B15,Hoja1!$A$2:$L$88,5,FALSE))=0,"",IF(B15="","",VLOOKUP(B15,Hoja1!$A$2:$L$88,5,FALSE)))</f>
        <v/>
      </c>
      <c r="G15" s="7" t="str">
        <f>IF(B15="","",VLOOKUP(B15,Hoja1!$A$2:$L$88,6,FALSE))</f>
        <v/>
      </c>
      <c r="H15" s="7" t="str">
        <f>IF(B15="","",VLOOKUP(B15,Hoja1!$A$2:$L$88,7,FALSE))</f>
        <v/>
      </c>
      <c r="I15" s="7" t="str">
        <f>IF(B15="","",VLOOKUP(B15,Hoja1!$A$2:$L$88,8,FALSE))</f>
        <v/>
      </c>
      <c r="J15" s="7" t="str">
        <f>IF(B15="","",VLOOKUP(B15,Hoja1!$A$2:$L$88,9,FALSE))</f>
        <v/>
      </c>
      <c r="K15" s="7" t="str">
        <f>IF(B15="","",VLOOKUP(B15,Hoja1!$A$2:$L$88,10,FALSE))</f>
        <v/>
      </c>
      <c r="L15" s="13" t="str">
        <f>IF(B15="","",VLOOKUP(B15,Hoja1!$A$2:$L$88,11,FALSE))</f>
        <v/>
      </c>
      <c r="M15" s="2"/>
      <c r="N15" s="1"/>
      <c r="O15" s="2"/>
    </row>
    <row r="16" spans="1:15" ht="15.75" thickBot="1" x14ac:dyDescent="0.3">
      <c r="A16" s="7">
        <v>12</v>
      </c>
      <c r="B16" s="14"/>
      <c r="C16" s="7" t="str">
        <f>IF(B16="","",VLOOKUP(B16,Hoja1!$A$2:$L$88,12,FALSE))</f>
        <v/>
      </c>
      <c r="D16" s="7" t="str">
        <f>IF(B16="","",VLOOKUP(B16,Hoja1!$A$2:$L$88,3,FALSE))</f>
        <v/>
      </c>
      <c r="E16" s="7" t="str">
        <f>IF(IF(B16="","",VLOOKUP(B16,Hoja1!$A$2:$L$88,4,FALSE))=0,"",IF(B16="","",VLOOKUP(B16,Hoja1!$A$2:$L$88,4,FALSE)))</f>
        <v/>
      </c>
      <c r="F16" s="7" t="str">
        <f>IF(IF(B16="","",VLOOKUP(B16,Hoja1!$A$2:$L$88,5,FALSE))=0,"",IF(B16="","",VLOOKUP(B16,Hoja1!$A$2:$L$88,5,FALSE)))</f>
        <v/>
      </c>
      <c r="G16" s="7" t="str">
        <f>IF(B16="","",VLOOKUP(B16,Hoja1!$A$2:$L$88,6,FALSE))</f>
        <v/>
      </c>
      <c r="H16" s="7" t="str">
        <f>IF(B16="","",VLOOKUP(B16,Hoja1!$A$2:$L$88,7,FALSE))</f>
        <v/>
      </c>
      <c r="I16" s="7" t="str">
        <f>IF(B16="","",VLOOKUP(B16,Hoja1!$A$2:$L$88,8,FALSE))</f>
        <v/>
      </c>
      <c r="J16" s="7" t="str">
        <f>IF(B16="","",VLOOKUP(B16,Hoja1!$A$2:$L$88,9,FALSE))</f>
        <v/>
      </c>
      <c r="K16" s="7" t="str">
        <f>IF(B16="","",VLOOKUP(B16,Hoja1!$A$2:$L$88,10,FALSE))</f>
        <v/>
      </c>
      <c r="L16" s="13" t="str">
        <f>IF(B16="","",VLOOKUP(B16,Hoja1!$A$2:$L$88,11,FALSE))</f>
        <v/>
      </c>
      <c r="M16" s="2"/>
      <c r="N16" s="1"/>
      <c r="O16" s="2"/>
    </row>
    <row r="17" spans="1:15" ht="15.75" thickBot="1" x14ac:dyDescent="0.3">
      <c r="A17" s="7">
        <v>13</v>
      </c>
      <c r="B17" s="14"/>
      <c r="C17" s="7" t="str">
        <f>IF(B17="","",VLOOKUP(B17,Hoja1!$A$2:$L$88,12,FALSE))</f>
        <v/>
      </c>
      <c r="D17" s="7" t="str">
        <f>IF(B17="","",VLOOKUP(B17,Hoja1!$A$2:$L$88,3,FALSE))</f>
        <v/>
      </c>
      <c r="E17" s="7" t="str">
        <f>IF(IF(B17="","",VLOOKUP(B17,Hoja1!$A$2:$L$88,4,FALSE))=0,"",IF(B17="","",VLOOKUP(B17,Hoja1!$A$2:$L$88,4,FALSE)))</f>
        <v/>
      </c>
      <c r="F17" s="7" t="str">
        <f>IF(IF(B17="","",VLOOKUP(B17,Hoja1!$A$2:$L$88,5,FALSE))=0,"",IF(B17="","",VLOOKUP(B17,Hoja1!$A$2:$L$88,5,FALSE)))</f>
        <v/>
      </c>
      <c r="G17" s="7" t="str">
        <f>IF(B17="","",VLOOKUP(B17,Hoja1!$A$2:$L$88,6,FALSE))</f>
        <v/>
      </c>
      <c r="H17" s="7" t="str">
        <f>IF(B17="","",VLOOKUP(B17,Hoja1!$A$2:$L$88,7,FALSE))</f>
        <v/>
      </c>
      <c r="I17" s="7" t="str">
        <f>IF(B17="","",VLOOKUP(B17,Hoja1!$A$2:$L$88,8,FALSE))</f>
        <v/>
      </c>
      <c r="J17" s="7" t="str">
        <f>IF(B17="","",VLOOKUP(B17,Hoja1!$A$2:$L$88,9,FALSE))</f>
        <v/>
      </c>
      <c r="K17" s="7" t="str">
        <f>IF(B17="","",VLOOKUP(B17,Hoja1!$A$2:$L$88,10,FALSE))</f>
        <v/>
      </c>
      <c r="L17" s="13" t="str">
        <f>IF(B17="","",VLOOKUP(B17,Hoja1!$A$2:$L$88,11,FALSE))</f>
        <v/>
      </c>
      <c r="M17" s="2"/>
      <c r="N17" s="1"/>
      <c r="O17" s="2"/>
    </row>
    <row r="18" spans="1:15" ht="15.75" thickBot="1" x14ac:dyDescent="0.3">
      <c r="A18" s="7">
        <v>14</v>
      </c>
      <c r="B18" s="14"/>
      <c r="C18" s="7" t="str">
        <f>IF(B18="","",VLOOKUP(B18,Hoja1!$A$2:$L$88,12,FALSE))</f>
        <v/>
      </c>
      <c r="D18" s="7" t="str">
        <f>IF(B18="","",VLOOKUP(B18,Hoja1!$A$2:$L$88,3,FALSE))</f>
        <v/>
      </c>
      <c r="E18" s="7" t="str">
        <f>IF(IF(B18="","",VLOOKUP(B18,Hoja1!$A$2:$L$88,4,FALSE))=0,"",IF(B18="","",VLOOKUP(B18,Hoja1!$A$2:$L$88,4,FALSE)))</f>
        <v/>
      </c>
      <c r="F18" s="7" t="str">
        <f>IF(IF(B18="","",VLOOKUP(B18,Hoja1!$A$2:$L$88,5,FALSE))=0,"",IF(B18="","",VLOOKUP(B18,Hoja1!$A$2:$L$88,5,FALSE)))</f>
        <v/>
      </c>
      <c r="G18" s="7" t="str">
        <f>IF(B18="","",VLOOKUP(B18,Hoja1!$A$2:$L$88,6,FALSE))</f>
        <v/>
      </c>
      <c r="H18" s="7" t="str">
        <f>IF(B18="","",VLOOKUP(B18,Hoja1!$A$2:$L$88,7,FALSE))</f>
        <v/>
      </c>
      <c r="I18" s="7" t="str">
        <f>IF(B18="","",VLOOKUP(B18,Hoja1!$A$2:$L$88,8,FALSE))</f>
        <v/>
      </c>
      <c r="J18" s="7" t="str">
        <f>IF(B18="","",VLOOKUP(B18,Hoja1!$A$2:$L$88,9,FALSE))</f>
        <v/>
      </c>
      <c r="K18" s="7" t="str">
        <f>IF(B18="","",VLOOKUP(B18,Hoja1!$A$2:$L$88,10,FALSE))</f>
        <v/>
      </c>
      <c r="L18" s="13" t="str">
        <f>IF(B18="","",VLOOKUP(B18,Hoja1!$A$2:$L$88,11,FALSE))</f>
        <v/>
      </c>
      <c r="M18" s="2"/>
      <c r="N18" s="1"/>
      <c r="O18" s="2"/>
    </row>
    <row r="19" spans="1:15" ht="15.75" thickBot="1" x14ac:dyDescent="0.3">
      <c r="A19" s="7">
        <v>15</v>
      </c>
      <c r="B19" s="14"/>
      <c r="C19" s="7" t="str">
        <f>IF(B19="","",VLOOKUP(B19,Hoja1!$A$2:$L$88,12,FALSE))</f>
        <v/>
      </c>
      <c r="D19" s="7" t="str">
        <f>IF(B19="","",VLOOKUP(B19,Hoja1!$A$2:$L$88,3,FALSE))</f>
        <v/>
      </c>
      <c r="E19" s="7" t="str">
        <f>IF(IF(B19="","",VLOOKUP(B19,Hoja1!$A$2:$L$88,4,FALSE))=0,"",IF(B19="","",VLOOKUP(B19,Hoja1!$A$2:$L$88,4,FALSE)))</f>
        <v/>
      </c>
      <c r="F19" s="7" t="str">
        <f>IF(IF(B19="","",VLOOKUP(B19,Hoja1!$A$2:$L$88,5,FALSE))=0,"",IF(B19="","",VLOOKUP(B19,Hoja1!$A$2:$L$88,5,FALSE)))</f>
        <v/>
      </c>
      <c r="G19" s="7" t="str">
        <f>IF(B19="","",VLOOKUP(B19,Hoja1!$A$2:$L$88,6,FALSE))</f>
        <v/>
      </c>
      <c r="H19" s="7" t="str">
        <f>IF(B19="","",VLOOKUP(B19,Hoja1!$A$2:$L$88,7,FALSE))</f>
        <v/>
      </c>
      <c r="I19" s="7" t="str">
        <f>IF(B19="","",VLOOKUP(B19,Hoja1!$A$2:$L$88,8,FALSE))</f>
        <v/>
      </c>
      <c r="J19" s="7" t="str">
        <f>IF(B19="","",VLOOKUP(B19,Hoja1!$A$2:$L$88,9,FALSE))</f>
        <v/>
      </c>
      <c r="K19" s="7" t="str">
        <f>IF(B19="","",VLOOKUP(B19,Hoja1!$A$2:$L$88,10,FALSE))</f>
        <v/>
      </c>
      <c r="L19" s="13" t="str">
        <f>IF(B19="","",VLOOKUP(B19,Hoja1!$A$2:$L$88,11,FALSE))</f>
        <v/>
      </c>
      <c r="M19" s="2"/>
      <c r="N19" s="1"/>
      <c r="O19" s="2"/>
    </row>
    <row r="20" spans="1:15" ht="15.75" thickBot="1" x14ac:dyDescent="0.3">
      <c r="A20" s="7">
        <v>16</v>
      </c>
      <c r="B20" s="14"/>
      <c r="C20" s="7" t="str">
        <f>IF(B20="","",VLOOKUP(B20,Hoja1!$A$2:$L$88,12,FALSE))</f>
        <v/>
      </c>
      <c r="D20" s="7" t="str">
        <f>IF(B20="","",VLOOKUP(B20,Hoja1!$A$2:$L$88,3,FALSE))</f>
        <v/>
      </c>
      <c r="E20" s="7" t="str">
        <f>IF(IF(B20="","",VLOOKUP(B20,Hoja1!$A$2:$L$88,4,FALSE))=0,"",IF(B20="","",VLOOKUP(B20,Hoja1!$A$2:$L$88,4,FALSE)))</f>
        <v/>
      </c>
      <c r="F20" s="7" t="str">
        <f>IF(IF(B20="","",VLOOKUP(B20,Hoja1!$A$2:$L$88,5,FALSE))=0,"",IF(B20="","",VLOOKUP(B20,Hoja1!$A$2:$L$88,5,FALSE)))</f>
        <v/>
      </c>
      <c r="G20" s="7" t="str">
        <f>IF(B20="","",VLOOKUP(B20,Hoja1!$A$2:$L$88,6,FALSE))</f>
        <v/>
      </c>
      <c r="H20" s="7" t="str">
        <f>IF(B20="","",VLOOKUP(B20,Hoja1!$A$2:$L$88,7,FALSE))</f>
        <v/>
      </c>
      <c r="I20" s="7" t="str">
        <f>IF(B20="","",VLOOKUP(B20,Hoja1!$A$2:$L$88,8,FALSE))</f>
        <v/>
      </c>
      <c r="J20" s="7" t="str">
        <f>IF(B20="","",VLOOKUP(B20,Hoja1!$A$2:$L$88,9,FALSE))</f>
        <v/>
      </c>
      <c r="K20" s="7" t="str">
        <f>IF(B20="","",VLOOKUP(B20,Hoja1!$A$2:$L$88,10,FALSE))</f>
        <v/>
      </c>
      <c r="L20" s="13" t="str">
        <f>IF(B20="","",VLOOKUP(B20,Hoja1!$A$2:$L$88,11,FALSE))</f>
        <v/>
      </c>
      <c r="M20" s="2"/>
      <c r="N20" s="1"/>
      <c r="O20" s="2"/>
    </row>
    <row r="21" spans="1:15" ht="15.75" thickBot="1" x14ac:dyDescent="0.3">
      <c r="A21" s="7">
        <v>17</v>
      </c>
      <c r="B21" s="14"/>
      <c r="C21" s="7" t="str">
        <f>IF(B21="","",VLOOKUP(B21,Hoja1!$A$2:$L$88,12,FALSE))</f>
        <v/>
      </c>
      <c r="D21" s="7" t="str">
        <f>IF(B21="","",VLOOKUP(B21,Hoja1!$A$2:$L$88,3,FALSE))</f>
        <v/>
      </c>
      <c r="E21" s="7" t="str">
        <f>IF(IF(B21="","",VLOOKUP(B21,Hoja1!$A$2:$L$88,4,FALSE))=0,"",IF(B21="","",VLOOKUP(B21,Hoja1!$A$2:$L$88,4,FALSE)))</f>
        <v/>
      </c>
      <c r="F21" s="7" t="str">
        <f>IF(IF(B21="","",VLOOKUP(B21,Hoja1!$A$2:$L$88,5,FALSE))=0,"",IF(B21="","",VLOOKUP(B21,Hoja1!$A$2:$L$88,5,FALSE)))</f>
        <v/>
      </c>
      <c r="G21" s="7" t="str">
        <f>IF(B21="","",VLOOKUP(B21,Hoja1!$A$2:$L$88,6,FALSE))</f>
        <v/>
      </c>
      <c r="H21" s="7" t="str">
        <f>IF(B21="","",VLOOKUP(B21,Hoja1!$A$2:$L$88,7,FALSE))</f>
        <v/>
      </c>
      <c r="I21" s="7" t="str">
        <f>IF(B21="","",VLOOKUP(B21,Hoja1!$A$2:$L$88,8,FALSE))</f>
        <v/>
      </c>
      <c r="J21" s="7" t="str">
        <f>IF(B21="","",VLOOKUP(B21,Hoja1!$A$2:$L$88,9,FALSE))</f>
        <v/>
      </c>
      <c r="K21" s="7" t="str">
        <f>IF(B21="","",VLOOKUP(B21,Hoja1!$A$2:$L$88,10,FALSE))</f>
        <v/>
      </c>
      <c r="L21" s="13" t="str">
        <f>IF(B21="","",VLOOKUP(B21,Hoja1!$A$2:$L$88,11,FALSE))</f>
        <v/>
      </c>
      <c r="M21" s="2"/>
      <c r="N21" s="1"/>
      <c r="O21" s="2"/>
    </row>
    <row r="22" spans="1:15" ht="15.75" thickBot="1" x14ac:dyDescent="0.3">
      <c r="A22" s="7">
        <v>18</v>
      </c>
      <c r="B22" s="14"/>
      <c r="C22" s="7" t="str">
        <f>IF(B22="","",VLOOKUP(B22,Hoja1!$A$2:$L$88,12,FALSE))</f>
        <v/>
      </c>
      <c r="D22" s="7" t="str">
        <f>IF(B22="","",VLOOKUP(B22,Hoja1!$A$2:$L$88,3,FALSE))</f>
        <v/>
      </c>
      <c r="E22" s="7" t="str">
        <f>IF(IF(B22="","",VLOOKUP(B22,Hoja1!$A$2:$L$88,4,FALSE))=0,"",IF(B22="","",VLOOKUP(B22,Hoja1!$A$2:$L$88,4,FALSE)))</f>
        <v/>
      </c>
      <c r="F22" s="7" t="str">
        <f>IF(IF(B22="","",VLOOKUP(B22,Hoja1!$A$2:$L$88,5,FALSE))=0,"",IF(B22="","",VLOOKUP(B22,Hoja1!$A$2:$L$88,5,FALSE)))</f>
        <v/>
      </c>
      <c r="G22" s="7" t="str">
        <f>IF(B22="","",VLOOKUP(B22,Hoja1!$A$2:$L$88,6,FALSE))</f>
        <v/>
      </c>
      <c r="H22" s="7" t="str">
        <f>IF(B22="","",VLOOKUP(B22,Hoja1!$A$2:$L$88,7,FALSE))</f>
        <v/>
      </c>
      <c r="I22" s="7" t="str">
        <f>IF(B22="","",VLOOKUP(B22,Hoja1!$A$2:$L$88,8,FALSE))</f>
        <v/>
      </c>
      <c r="J22" s="7" t="str">
        <f>IF(B22="","",VLOOKUP(B22,Hoja1!$A$2:$L$88,9,FALSE))</f>
        <v/>
      </c>
      <c r="K22" s="7" t="str">
        <f>IF(B22="","",VLOOKUP(B22,Hoja1!$A$2:$L$88,10,FALSE))</f>
        <v/>
      </c>
      <c r="L22" s="13" t="str">
        <f>IF(B22="","",VLOOKUP(B22,Hoja1!$A$2:$L$88,11,FALSE))</f>
        <v/>
      </c>
      <c r="M22" s="2"/>
      <c r="N22" s="1"/>
      <c r="O22" s="2"/>
    </row>
    <row r="23" spans="1:15" ht="15.75" thickBot="1" x14ac:dyDescent="0.3">
      <c r="A23" s="7">
        <v>19</v>
      </c>
      <c r="B23" s="14"/>
      <c r="C23" s="7" t="str">
        <f>IF(B23="","",VLOOKUP(B23,Hoja1!$A$2:$L$88,12,FALSE))</f>
        <v/>
      </c>
      <c r="D23" s="7" t="str">
        <f>IF(B23="","",VLOOKUP(B23,Hoja1!$A$2:$L$88,3,FALSE))</f>
        <v/>
      </c>
      <c r="E23" s="7" t="str">
        <f>IF(IF(B23="","",VLOOKUP(B23,Hoja1!$A$2:$L$88,4,FALSE))=0,"",IF(B23="","",VLOOKUP(B23,Hoja1!$A$2:$L$88,4,FALSE)))</f>
        <v/>
      </c>
      <c r="F23" s="7" t="str">
        <f>IF(IF(B23="","",VLOOKUP(B23,Hoja1!$A$2:$L$88,5,FALSE))=0,"",IF(B23="","",VLOOKUP(B23,Hoja1!$A$2:$L$88,5,FALSE)))</f>
        <v/>
      </c>
      <c r="G23" s="7" t="str">
        <f>IF(B23="","",VLOOKUP(B23,Hoja1!$A$2:$L$88,6,FALSE))</f>
        <v/>
      </c>
      <c r="H23" s="7" t="str">
        <f>IF(B23="","",VLOOKUP(B23,Hoja1!$A$2:$L$88,7,FALSE))</f>
        <v/>
      </c>
      <c r="I23" s="7" t="str">
        <f>IF(B23="","",VLOOKUP(B23,Hoja1!$A$2:$L$88,8,FALSE))</f>
        <v/>
      </c>
      <c r="J23" s="7" t="str">
        <f>IF(B23="","",VLOOKUP(B23,Hoja1!$A$2:$L$88,9,FALSE))</f>
        <v/>
      </c>
      <c r="K23" s="7" t="str">
        <f>IF(B23="","",VLOOKUP(B23,Hoja1!$A$2:$L$88,10,FALSE))</f>
        <v/>
      </c>
      <c r="L23" s="13" t="str">
        <f>IF(B23="","",VLOOKUP(B23,Hoja1!$A$2:$L$88,11,FALSE))</f>
        <v/>
      </c>
      <c r="M23" s="2"/>
      <c r="N23" s="1"/>
      <c r="O23" s="2"/>
    </row>
    <row r="24" spans="1:15" ht="15.75" thickBot="1" x14ac:dyDescent="0.3">
      <c r="A24" s="7">
        <v>20</v>
      </c>
      <c r="B24" s="14"/>
      <c r="C24" s="7" t="str">
        <f>IF(B24="","",VLOOKUP(B24,Hoja1!$A$2:$L$88,12,FALSE))</f>
        <v/>
      </c>
      <c r="D24" s="7" t="str">
        <f>IF(B24="","",VLOOKUP(B24,Hoja1!$A$2:$L$88,3,FALSE))</f>
        <v/>
      </c>
      <c r="E24" s="7" t="str">
        <f>IF(IF(B24="","",VLOOKUP(B24,Hoja1!$A$2:$L$88,4,FALSE))=0,"",IF(B24="","",VLOOKUP(B24,Hoja1!$A$2:$L$88,4,FALSE)))</f>
        <v/>
      </c>
      <c r="F24" s="7" t="str">
        <f>IF(IF(B24="","",VLOOKUP(B24,Hoja1!$A$2:$L$88,5,FALSE))=0,"",IF(B24="","",VLOOKUP(B24,Hoja1!$A$2:$L$88,5,FALSE)))</f>
        <v/>
      </c>
      <c r="G24" s="7" t="str">
        <f>IF(B24="","",VLOOKUP(B24,Hoja1!$A$2:$L$88,6,FALSE))</f>
        <v/>
      </c>
      <c r="H24" s="7" t="str">
        <f>IF(B24="","",VLOOKUP(B24,Hoja1!$A$2:$L$88,7,FALSE))</f>
        <v/>
      </c>
      <c r="I24" s="7" t="str">
        <f>IF(B24="","",VLOOKUP(B24,Hoja1!$A$2:$L$88,8,FALSE))</f>
        <v/>
      </c>
      <c r="J24" s="7" t="str">
        <f>IF(B24="","",VLOOKUP(B24,Hoja1!$A$2:$L$88,9,FALSE))</f>
        <v/>
      </c>
      <c r="K24" s="7" t="str">
        <f>IF(B24="","",VLOOKUP(B24,Hoja1!$A$2:$L$88,10,FALSE))</f>
        <v/>
      </c>
      <c r="L24" s="13" t="str">
        <f>IF(B24="","",VLOOKUP(B24,Hoja1!$A$2:$L$88,11,FALSE))</f>
        <v/>
      </c>
      <c r="M24" s="2"/>
      <c r="N24" s="1"/>
      <c r="O24" s="2"/>
    </row>
    <row r="25" spans="1:15" ht="15.75" thickBot="1" x14ac:dyDescent="0.3">
      <c r="A25" s="7">
        <v>21</v>
      </c>
      <c r="B25" s="14"/>
      <c r="C25" s="7" t="str">
        <f>IF(B25="","",VLOOKUP(B25,Hoja1!$A$2:$L$88,12,FALSE))</f>
        <v/>
      </c>
      <c r="D25" s="7" t="str">
        <f>IF(B25="","",VLOOKUP(B25,Hoja1!$A$2:$L$88,3,FALSE))</f>
        <v/>
      </c>
      <c r="E25" s="7" t="str">
        <f>IF(IF(B25="","",VLOOKUP(B25,Hoja1!$A$2:$L$88,4,FALSE))=0,"",IF(B25="","",VLOOKUP(B25,Hoja1!$A$2:$L$88,4,FALSE)))</f>
        <v/>
      </c>
      <c r="F25" s="7" t="str">
        <f>IF(IF(B25="","",VLOOKUP(B25,Hoja1!$A$2:$L$88,5,FALSE))=0,"",IF(B25="","",VLOOKUP(B25,Hoja1!$A$2:$L$88,5,FALSE)))</f>
        <v/>
      </c>
      <c r="G25" s="7" t="str">
        <f>IF(B25="","",VLOOKUP(B25,Hoja1!$A$2:$L$88,6,FALSE))</f>
        <v/>
      </c>
      <c r="H25" s="7" t="str">
        <f>IF(B25="","",VLOOKUP(B25,Hoja1!$A$2:$L$88,7,FALSE))</f>
        <v/>
      </c>
      <c r="I25" s="7" t="str">
        <f>IF(B25="","",VLOOKUP(B25,Hoja1!$A$2:$L$88,8,FALSE))</f>
        <v/>
      </c>
      <c r="J25" s="7" t="str">
        <f>IF(B25="","",VLOOKUP(B25,Hoja1!$A$2:$L$88,9,FALSE))</f>
        <v/>
      </c>
      <c r="K25" s="7" t="str">
        <f>IF(B25="","",VLOOKUP(B25,Hoja1!$A$2:$L$88,10,FALSE))</f>
        <v/>
      </c>
      <c r="L25" s="13" t="str">
        <f>IF(B25="","",VLOOKUP(B25,Hoja1!$A$2:$L$88,11,FALSE))</f>
        <v/>
      </c>
      <c r="M25" s="2"/>
      <c r="N25" s="1"/>
      <c r="O25" s="2"/>
    </row>
    <row r="26" spans="1:15" ht="15.75" thickBot="1" x14ac:dyDescent="0.3">
      <c r="A26" s="7">
        <v>22</v>
      </c>
      <c r="B26" s="14"/>
      <c r="C26" s="7" t="str">
        <f>IF(B26="","",VLOOKUP(B26,Hoja1!$A$2:$L$88,12,FALSE))</f>
        <v/>
      </c>
      <c r="D26" s="7" t="str">
        <f>IF(B26="","",VLOOKUP(B26,Hoja1!$A$2:$L$88,3,FALSE))</f>
        <v/>
      </c>
      <c r="E26" s="7" t="str">
        <f>IF(IF(B26="","",VLOOKUP(B26,Hoja1!$A$2:$L$88,4,FALSE))=0,"",IF(B26="","",VLOOKUP(B26,Hoja1!$A$2:$L$88,4,FALSE)))</f>
        <v/>
      </c>
      <c r="F26" s="7" t="str">
        <f>IF(IF(B26="","",VLOOKUP(B26,Hoja1!$A$2:$L$88,5,FALSE))=0,"",IF(B26="","",VLOOKUP(B26,Hoja1!$A$2:$L$88,5,FALSE)))</f>
        <v/>
      </c>
      <c r="G26" s="7" t="str">
        <f>IF(B26="","",VLOOKUP(B26,Hoja1!$A$2:$L$88,6,FALSE))</f>
        <v/>
      </c>
      <c r="H26" s="7" t="str">
        <f>IF(B26="","",VLOOKUP(B26,Hoja1!$A$2:$L$88,7,FALSE))</f>
        <v/>
      </c>
      <c r="I26" s="7" t="str">
        <f>IF(B26="","",VLOOKUP(B26,Hoja1!$A$2:$L$88,8,FALSE))</f>
        <v/>
      </c>
      <c r="J26" s="7" t="str">
        <f>IF(B26="","",VLOOKUP(B26,Hoja1!$A$2:$L$88,9,FALSE))</f>
        <v/>
      </c>
      <c r="K26" s="7" t="str">
        <f>IF(B26="","",VLOOKUP(B26,Hoja1!$A$2:$L$88,10,FALSE))</f>
        <v/>
      </c>
      <c r="L26" s="13" t="str">
        <f>IF(B26="","",VLOOKUP(B26,Hoja1!$A$2:$L$88,11,FALSE))</f>
        <v/>
      </c>
      <c r="M26" s="2"/>
      <c r="N26" s="1"/>
      <c r="O26" s="2"/>
    </row>
    <row r="27" spans="1:15" ht="15.75" thickBot="1" x14ac:dyDescent="0.3">
      <c r="A27" s="7">
        <v>23</v>
      </c>
      <c r="B27" s="14"/>
      <c r="C27" s="7" t="str">
        <f>IF(B27="","",VLOOKUP(B27,Hoja1!$A$2:$L$88,12,FALSE))</f>
        <v/>
      </c>
      <c r="D27" s="7" t="str">
        <f>IF(B27="","",VLOOKUP(B27,Hoja1!$A$2:$L$88,3,FALSE))</f>
        <v/>
      </c>
      <c r="E27" s="7" t="str">
        <f>IF(IF(B27="","",VLOOKUP(B27,Hoja1!$A$2:$L$88,4,FALSE))=0,"",IF(B27="","",VLOOKUP(B27,Hoja1!$A$2:$L$88,4,FALSE)))</f>
        <v/>
      </c>
      <c r="F27" s="7" t="str">
        <f>IF(IF(B27="","",VLOOKUP(B27,Hoja1!$A$2:$L$88,5,FALSE))=0,"",IF(B27="","",VLOOKUP(B27,Hoja1!$A$2:$L$88,5,FALSE)))</f>
        <v/>
      </c>
      <c r="G27" s="7" t="str">
        <f>IF(B27="","",VLOOKUP(B27,Hoja1!$A$2:$L$88,6,FALSE))</f>
        <v/>
      </c>
      <c r="H27" s="7" t="str">
        <f>IF(B27="","",VLOOKUP(B27,Hoja1!$A$2:$L$88,7,FALSE))</f>
        <v/>
      </c>
      <c r="I27" s="7" t="str">
        <f>IF(B27="","",VLOOKUP(B27,Hoja1!$A$2:$L$88,8,FALSE))</f>
        <v/>
      </c>
      <c r="J27" s="7" t="str">
        <f>IF(B27="","",VLOOKUP(B27,Hoja1!$A$2:$L$88,9,FALSE))</f>
        <v/>
      </c>
      <c r="K27" s="7" t="str">
        <f>IF(B27="","",VLOOKUP(B27,Hoja1!$A$2:$L$88,10,FALSE))</f>
        <v/>
      </c>
      <c r="L27" s="13" t="str">
        <f>IF(B27="","",VLOOKUP(B27,Hoja1!$A$2:$L$88,11,FALSE))</f>
        <v/>
      </c>
      <c r="M27" s="2"/>
      <c r="N27" s="1"/>
      <c r="O27" s="2"/>
    </row>
    <row r="28" spans="1:15" ht="15.75" thickBot="1" x14ac:dyDescent="0.3">
      <c r="A28" s="7">
        <v>24</v>
      </c>
      <c r="B28" s="14"/>
      <c r="C28" s="7" t="str">
        <f>IF(B28="","",VLOOKUP(B28,Hoja1!$A$2:$L$88,12,FALSE))</f>
        <v/>
      </c>
      <c r="D28" s="7" t="str">
        <f>IF(B28="","",VLOOKUP(B28,Hoja1!$A$2:$L$88,3,FALSE))</f>
        <v/>
      </c>
      <c r="E28" s="7" t="str">
        <f>IF(IF(B28="","",VLOOKUP(B28,Hoja1!$A$2:$L$88,4,FALSE))=0,"",IF(B28="","",VLOOKUP(B28,Hoja1!$A$2:$L$88,4,FALSE)))</f>
        <v/>
      </c>
      <c r="F28" s="7" t="str">
        <f>IF(IF(B28="","",VLOOKUP(B28,Hoja1!$A$2:$L$88,5,FALSE))=0,"",IF(B28="","",VLOOKUP(B28,Hoja1!$A$2:$L$88,5,FALSE)))</f>
        <v/>
      </c>
      <c r="G28" s="7" t="str">
        <f>IF(B28="","",VLOOKUP(B28,Hoja1!$A$2:$L$88,6,FALSE))</f>
        <v/>
      </c>
      <c r="H28" s="7" t="str">
        <f>IF(B28="","",VLOOKUP(B28,Hoja1!$A$2:$L$88,7,FALSE))</f>
        <v/>
      </c>
      <c r="I28" s="7" t="str">
        <f>IF(B28="","",VLOOKUP(B28,Hoja1!$A$2:$L$88,8,FALSE))</f>
        <v/>
      </c>
      <c r="J28" s="7" t="str">
        <f>IF(B28="","",VLOOKUP(B28,Hoja1!$A$2:$L$88,9,FALSE))</f>
        <v/>
      </c>
      <c r="K28" s="7" t="str">
        <f>IF(B28="","",VLOOKUP(B28,Hoja1!$A$2:$L$88,10,FALSE))</f>
        <v/>
      </c>
      <c r="L28" s="13" t="str">
        <f>IF(B28="","",VLOOKUP(B28,Hoja1!$A$2:$L$88,11,FALSE))</f>
        <v/>
      </c>
      <c r="M28" s="2"/>
      <c r="N28" s="1"/>
      <c r="O28" s="2"/>
    </row>
    <row r="29" spans="1:15" ht="15.75" thickBot="1" x14ac:dyDescent="0.3">
      <c r="A29" s="7">
        <v>25</v>
      </c>
      <c r="B29" s="14"/>
      <c r="C29" s="7" t="str">
        <f>IF(B29="","",VLOOKUP(B29,Hoja1!$A$2:$L$88,12,FALSE))</f>
        <v/>
      </c>
      <c r="D29" s="7" t="str">
        <f>IF(B29="","",VLOOKUP(B29,Hoja1!$A$2:$L$88,3,FALSE))</f>
        <v/>
      </c>
      <c r="E29" s="7" t="str">
        <f>IF(IF(B29="","",VLOOKUP(B29,Hoja1!$A$2:$L$88,4,FALSE))=0,"",IF(B29="","",VLOOKUP(B29,Hoja1!$A$2:$L$88,4,FALSE)))</f>
        <v/>
      </c>
      <c r="F29" s="7" t="str">
        <f>IF(IF(B29="","",VLOOKUP(B29,Hoja1!$A$2:$L$88,5,FALSE))=0,"",IF(B29="","",VLOOKUP(B29,Hoja1!$A$2:$L$88,5,FALSE)))</f>
        <v/>
      </c>
      <c r="G29" s="7" t="str">
        <f>IF(B29="","",VLOOKUP(B29,Hoja1!$A$2:$L$88,6,FALSE))</f>
        <v/>
      </c>
      <c r="H29" s="7" t="str">
        <f>IF(B29="","",VLOOKUP(B29,Hoja1!$A$2:$L$88,7,FALSE))</f>
        <v/>
      </c>
      <c r="I29" s="7" t="str">
        <f>IF(B29="","",VLOOKUP(B29,Hoja1!$A$2:$L$88,8,FALSE))</f>
        <v/>
      </c>
      <c r="J29" s="7" t="str">
        <f>IF(B29="","",VLOOKUP(B29,Hoja1!$A$2:$L$88,9,FALSE))</f>
        <v/>
      </c>
      <c r="K29" s="7" t="str">
        <f>IF(B29="","",VLOOKUP(B29,Hoja1!$A$2:$L$88,10,FALSE))</f>
        <v/>
      </c>
      <c r="L29" s="13" t="str">
        <f>IF(B29="","",VLOOKUP(B29,Hoja1!$A$2:$L$88,11,FALSE))</f>
        <v/>
      </c>
      <c r="M29" s="2"/>
      <c r="N29" s="1"/>
      <c r="O29" s="2"/>
    </row>
    <row r="30" spans="1:15" ht="15.75" thickBot="1" x14ac:dyDescent="0.3">
      <c r="A30" s="7">
        <v>26</v>
      </c>
      <c r="B30" s="14"/>
      <c r="C30" s="7" t="str">
        <f>IF(B30="","",VLOOKUP(B30,Hoja1!$A$2:$L$88,12,FALSE))</f>
        <v/>
      </c>
      <c r="D30" s="7" t="str">
        <f>IF(B30="","",VLOOKUP(B30,Hoja1!$A$2:$L$88,3,FALSE))</f>
        <v/>
      </c>
      <c r="E30" s="7" t="str">
        <f>IF(IF(B30="","",VLOOKUP(B30,Hoja1!$A$2:$L$88,4,FALSE))=0,"",IF(B30="","",VLOOKUP(B30,Hoja1!$A$2:$L$88,4,FALSE)))</f>
        <v/>
      </c>
      <c r="F30" s="7" t="str">
        <f>IF(IF(B30="","",VLOOKUP(B30,Hoja1!$A$2:$L$88,5,FALSE))=0,"",IF(B30="","",VLOOKUP(B30,Hoja1!$A$2:$L$88,5,FALSE)))</f>
        <v/>
      </c>
      <c r="G30" s="7" t="str">
        <f>IF(B30="","",VLOOKUP(B30,Hoja1!$A$2:$L$88,6,FALSE))</f>
        <v/>
      </c>
      <c r="H30" s="7" t="str">
        <f>IF(B30="","",VLOOKUP(B30,Hoja1!$A$2:$L$88,7,FALSE))</f>
        <v/>
      </c>
      <c r="I30" s="7" t="str">
        <f>IF(B30="","",VLOOKUP(B30,Hoja1!$A$2:$L$88,8,FALSE))</f>
        <v/>
      </c>
      <c r="J30" s="7" t="str">
        <f>IF(B30="","",VLOOKUP(B30,Hoja1!$A$2:$L$88,9,FALSE))</f>
        <v/>
      </c>
      <c r="K30" s="7" t="str">
        <f>IF(B30="","",VLOOKUP(B30,Hoja1!$A$2:$L$88,10,FALSE))</f>
        <v/>
      </c>
      <c r="L30" s="13" t="str">
        <f>IF(B30="","",VLOOKUP(B30,Hoja1!$A$2:$L$88,11,FALSE))</f>
        <v/>
      </c>
      <c r="M30" s="2"/>
      <c r="N30" s="1"/>
      <c r="O30" s="2"/>
    </row>
    <row r="31" spans="1:15" ht="15.75" thickBot="1" x14ac:dyDescent="0.3">
      <c r="A31" s="7">
        <v>27</v>
      </c>
      <c r="B31" s="14"/>
      <c r="C31" s="7" t="str">
        <f>IF(B31="","",VLOOKUP(B31,Hoja1!$A$2:$L$88,12,FALSE))</f>
        <v/>
      </c>
      <c r="D31" s="7" t="str">
        <f>IF(B31="","",VLOOKUP(B31,Hoja1!$A$2:$L$88,3,FALSE))</f>
        <v/>
      </c>
      <c r="E31" s="7" t="str">
        <f>IF(IF(B31="","",VLOOKUP(B31,Hoja1!$A$2:$L$88,4,FALSE))=0,"",IF(B31="","",VLOOKUP(B31,Hoja1!$A$2:$L$88,4,FALSE)))</f>
        <v/>
      </c>
      <c r="F31" s="7" t="str">
        <f>IF(IF(B31="","",VLOOKUP(B31,Hoja1!$A$2:$L$88,5,FALSE))=0,"",IF(B31="","",VLOOKUP(B31,Hoja1!$A$2:$L$88,5,FALSE)))</f>
        <v/>
      </c>
      <c r="G31" s="7" t="str">
        <f>IF(B31="","",VLOOKUP(B31,Hoja1!$A$2:$L$88,6,FALSE))</f>
        <v/>
      </c>
      <c r="H31" s="7" t="str">
        <f>IF(B31="","",VLOOKUP(B31,Hoja1!$A$2:$L$88,7,FALSE))</f>
        <v/>
      </c>
      <c r="I31" s="7" t="str">
        <f>IF(B31="","",VLOOKUP(B31,Hoja1!$A$2:$L$88,8,FALSE))</f>
        <v/>
      </c>
      <c r="J31" s="7" t="str">
        <f>IF(B31="","",VLOOKUP(B31,Hoja1!$A$2:$L$88,9,FALSE))</f>
        <v/>
      </c>
      <c r="K31" s="7" t="str">
        <f>IF(B31="","",VLOOKUP(B31,Hoja1!$A$2:$L$88,10,FALSE))</f>
        <v/>
      </c>
      <c r="L31" s="13" t="str">
        <f>IF(B31="","",VLOOKUP(B31,Hoja1!$A$2:$L$88,11,FALSE))</f>
        <v/>
      </c>
      <c r="M31" s="2"/>
      <c r="N31" s="1"/>
      <c r="O31" s="2"/>
    </row>
    <row r="32" spans="1:15" ht="15.75" thickBot="1" x14ac:dyDescent="0.3">
      <c r="A32" s="7">
        <v>28</v>
      </c>
      <c r="B32" s="14"/>
      <c r="C32" s="7" t="str">
        <f>IF(B32="","",VLOOKUP(B32,Hoja1!$A$2:$L$88,12,FALSE))</f>
        <v/>
      </c>
      <c r="D32" s="7" t="str">
        <f>IF(B32="","",VLOOKUP(B32,Hoja1!$A$2:$L$88,3,FALSE))</f>
        <v/>
      </c>
      <c r="E32" s="7" t="str">
        <f>IF(IF(B32="","",VLOOKUP(B32,Hoja1!$A$2:$L$88,4,FALSE))=0,"",IF(B32="","",VLOOKUP(B32,Hoja1!$A$2:$L$88,4,FALSE)))</f>
        <v/>
      </c>
      <c r="F32" s="7" t="str">
        <f>IF(IF(B32="","",VLOOKUP(B32,Hoja1!$A$2:$L$88,5,FALSE))=0,"",IF(B32="","",VLOOKUP(B32,Hoja1!$A$2:$L$88,5,FALSE)))</f>
        <v/>
      </c>
      <c r="G32" s="7" t="str">
        <f>IF(B32="","",VLOOKUP(B32,Hoja1!$A$2:$L$88,6,FALSE))</f>
        <v/>
      </c>
      <c r="H32" s="7" t="str">
        <f>IF(B32="","",VLOOKUP(B32,Hoja1!$A$2:$L$88,7,FALSE))</f>
        <v/>
      </c>
      <c r="I32" s="7" t="str">
        <f>IF(B32="","",VLOOKUP(B32,Hoja1!$A$2:$L$88,8,FALSE))</f>
        <v/>
      </c>
      <c r="J32" s="7" t="str">
        <f>IF(B32="","",VLOOKUP(B32,Hoja1!$A$2:$L$88,9,FALSE))</f>
        <v/>
      </c>
      <c r="K32" s="7" t="str">
        <f>IF(B32="","",VLOOKUP(B32,Hoja1!$A$2:$L$88,10,FALSE))</f>
        <v/>
      </c>
      <c r="L32" s="13" t="str">
        <f>IF(B32="","",VLOOKUP(B32,Hoja1!$A$2:$L$88,11,FALSE))</f>
        <v/>
      </c>
      <c r="M32" s="2"/>
      <c r="N32" s="1"/>
      <c r="O32" s="2"/>
    </row>
    <row r="33" spans="1:15" ht="15.75" thickBot="1" x14ac:dyDescent="0.3">
      <c r="A33" s="7">
        <v>29</v>
      </c>
      <c r="B33" s="14"/>
      <c r="C33" s="7" t="str">
        <f>IF(B33="","",VLOOKUP(B33,Hoja1!$A$2:$L$88,12,FALSE))</f>
        <v/>
      </c>
      <c r="D33" s="7" t="str">
        <f>IF(B33="","",VLOOKUP(B33,Hoja1!$A$2:$L$88,3,FALSE))</f>
        <v/>
      </c>
      <c r="E33" s="7" t="str">
        <f>IF(IF(B33="","",VLOOKUP(B33,Hoja1!$A$2:$L$88,4,FALSE))=0,"",IF(B33="","",VLOOKUP(B33,Hoja1!$A$2:$L$88,4,FALSE)))</f>
        <v/>
      </c>
      <c r="F33" s="7" t="str">
        <f>IF(IF(B33="","",VLOOKUP(B33,Hoja1!$A$2:$L$88,5,FALSE))=0,"",IF(B33="","",VLOOKUP(B33,Hoja1!$A$2:$L$88,5,FALSE)))</f>
        <v/>
      </c>
      <c r="G33" s="7" t="str">
        <f>IF(B33="","",VLOOKUP(B33,Hoja1!$A$2:$L$88,6,FALSE))</f>
        <v/>
      </c>
      <c r="H33" s="7" t="str">
        <f>IF(B33="","",VLOOKUP(B33,Hoja1!$A$2:$L$88,7,FALSE))</f>
        <v/>
      </c>
      <c r="I33" s="7" t="str">
        <f>IF(B33="","",VLOOKUP(B33,Hoja1!$A$2:$L$88,8,FALSE))</f>
        <v/>
      </c>
      <c r="J33" s="7" t="str">
        <f>IF(B33="","",VLOOKUP(B33,Hoja1!$A$2:$L$88,9,FALSE))</f>
        <v/>
      </c>
      <c r="K33" s="7" t="str">
        <f>IF(B33="","",VLOOKUP(B33,Hoja1!$A$2:$L$88,10,FALSE))</f>
        <v/>
      </c>
      <c r="L33" s="13" t="str">
        <f>IF(B33="","",VLOOKUP(B33,Hoja1!$A$2:$L$88,11,FALSE))</f>
        <v/>
      </c>
      <c r="M33" s="2"/>
      <c r="N33" s="1"/>
      <c r="O33" s="2"/>
    </row>
    <row r="34" spans="1:15" ht="15.75" thickBot="1" x14ac:dyDescent="0.3">
      <c r="A34" s="7">
        <v>30</v>
      </c>
      <c r="B34" s="14"/>
      <c r="C34" s="7" t="str">
        <f>IF(B34="","",VLOOKUP(B34,Hoja1!$A$2:$L$88,12,FALSE))</f>
        <v/>
      </c>
      <c r="D34" s="7" t="str">
        <f>IF(B34="","",VLOOKUP(B34,Hoja1!$A$2:$L$88,3,FALSE))</f>
        <v/>
      </c>
      <c r="E34" s="7" t="str">
        <f>IF(IF(B34="","",VLOOKUP(B34,Hoja1!$A$2:$L$88,4,FALSE))=0,"",IF(B34="","",VLOOKUP(B34,Hoja1!$A$2:$L$88,4,FALSE)))</f>
        <v/>
      </c>
      <c r="F34" s="7" t="str">
        <f>IF(IF(B34="","",VLOOKUP(B34,Hoja1!$A$2:$L$88,5,FALSE))=0,"",IF(B34="","",VLOOKUP(B34,Hoja1!$A$2:$L$88,5,FALSE)))</f>
        <v/>
      </c>
      <c r="G34" s="7" t="str">
        <f>IF(B34="","",VLOOKUP(B34,Hoja1!$A$2:$L$88,6,FALSE))</f>
        <v/>
      </c>
      <c r="H34" s="7" t="str">
        <f>IF(B34="","",VLOOKUP(B34,Hoja1!$A$2:$L$88,7,FALSE))</f>
        <v/>
      </c>
      <c r="I34" s="7" t="str">
        <f>IF(B34="","",VLOOKUP(B34,Hoja1!$A$2:$L$88,8,FALSE))</f>
        <v/>
      </c>
      <c r="J34" s="7" t="str">
        <f>IF(B34="","",VLOOKUP(B34,Hoja1!$A$2:$L$88,9,FALSE))</f>
        <v/>
      </c>
      <c r="K34" s="7" t="str">
        <f>IF(B34="","",VLOOKUP(B34,Hoja1!$A$2:$L$88,10,FALSE))</f>
        <v/>
      </c>
      <c r="L34" s="13" t="str">
        <f>IF(B34="","",VLOOKUP(B34,Hoja1!$A$2:$L$88,11,FALSE))</f>
        <v/>
      </c>
      <c r="M34" s="2"/>
      <c r="N34" s="1"/>
      <c r="O34" s="2"/>
    </row>
    <row r="35" spans="1:15" ht="15.75" thickBot="1" x14ac:dyDescent="0.3">
      <c r="A35" s="7">
        <v>31</v>
      </c>
      <c r="B35" s="14"/>
      <c r="C35" s="7" t="str">
        <f>IF(B35="","",VLOOKUP(B35,Hoja1!$A$2:$L$88,12,FALSE))</f>
        <v/>
      </c>
      <c r="D35" s="7" t="str">
        <f>IF(B35="","",VLOOKUP(B35,Hoja1!$A$2:$L$88,3,FALSE))</f>
        <v/>
      </c>
      <c r="E35" s="7" t="str">
        <f>IF(IF(B35="","",VLOOKUP(B35,Hoja1!$A$2:$L$88,4,FALSE))=0,"",IF(B35="","",VLOOKUP(B35,Hoja1!$A$2:$L$88,4,FALSE)))</f>
        <v/>
      </c>
      <c r="F35" s="7" t="str">
        <f>IF(IF(B35="","",VLOOKUP(B35,Hoja1!$A$2:$L$88,5,FALSE))=0,"",IF(B35="","",VLOOKUP(B35,Hoja1!$A$2:$L$88,5,FALSE)))</f>
        <v/>
      </c>
      <c r="G35" s="7" t="str">
        <f>IF(B35="","",VLOOKUP(B35,Hoja1!$A$2:$L$88,6,FALSE))</f>
        <v/>
      </c>
      <c r="H35" s="7" t="str">
        <f>IF(B35="","",VLOOKUP(B35,Hoja1!$A$2:$L$88,7,FALSE))</f>
        <v/>
      </c>
      <c r="I35" s="7" t="str">
        <f>IF(B35="","",VLOOKUP(B35,Hoja1!$A$2:$L$88,8,FALSE))</f>
        <v/>
      </c>
      <c r="J35" s="7" t="str">
        <f>IF(B35="","",VLOOKUP(B35,Hoja1!$A$2:$L$88,9,FALSE))</f>
        <v/>
      </c>
      <c r="K35" s="7" t="str">
        <f>IF(B35="","",VLOOKUP(B35,Hoja1!$A$2:$L$88,10,FALSE))</f>
        <v/>
      </c>
      <c r="L35" s="13" t="str">
        <f>IF(B35="","",VLOOKUP(B35,Hoja1!$A$2:$L$88,11,FALSE))</f>
        <v/>
      </c>
      <c r="M35" s="2"/>
      <c r="N35" s="1"/>
      <c r="O35" s="2"/>
    </row>
    <row r="36" spans="1:15" ht="15.75" thickBot="1" x14ac:dyDescent="0.3">
      <c r="A36" s="7">
        <v>32</v>
      </c>
      <c r="B36" s="14"/>
      <c r="C36" s="7" t="str">
        <f>IF(B36="","",VLOOKUP(B36,Hoja1!$A$2:$L$88,12,FALSE))</f>
        <v/>
      </c>
      <c r="D36" s="7" t="str">
        <f>IF(B36="","",VLOOKUP(B36,Hoja1!$A$2:$L$88,3,FALSE))</f>
        <v/>
      </c>
      <c r="E36" s="7" t="str">
        <f>IF(IF(B36="","",VLOOKUP(B36,Hoja1!$A$2:$L$88,4,FALSE))=0,"",IF(B36="","",VLOOKUP(B36,Hoja1!$A$2:$L$88,4,FALSE)))</f>
        <v/>
      </c>
      <c r="F36" s="7" t="str">
        <f>IF(IF(B36="","",VLOOKUP(B36,Hoja1!$A$2:$L$88,5,FALSE))=0,"",IF(B36="","",VLOOKUP(B36,Hoja1!$A$2:$L$88,5,FALSE)))</f>
        <v/>
      </c>
      <c r="G36" s="7" t="str">
        <f>IF(B36="","",VLOOKUP(B36,Hoja1!$A$2:$L$88,6,FALSE))</f>
        <v/>
      </c>
      <c r="H36" s="7" t="str">
        <f>IF(B36="","",VLOOKUP(B36,Hoja1!$A$2:$L$88,7,FALSE))</f>
        <v/>
      </c>
      <c r="I36" s="7" t="str">
        <f>IF(B36="","",VLOOKUP(B36,Hoja1!$A$2:$L$88,8,FALSE))</f>
        <v/>
      </c>
      <c r="J36" s="7" t="str">
        <f>IF(B36="","",VLOOKUP(B36,Hoja1!$A$2:$L$88,9,FALSE))</f>
        <v/>
      </c>
      <c r="K36" s="7" t="str">
        <f>IF(B36="","",VLOOKUP(B36,Hoja1!$A$2:$L$88,10,FALSE))</f>
        <v/>
      </c>
      <c r="L36" s="13" t="str">
        <f>IF(B36="","",VLOOKUP(B36,Hoja1!$A$2:$L$88,11,FALSE))</f>
        <v/>
      </c>
      <c r="M36" s="2"/>
      <c r="N36" s="1"/>
      <c r="O36" s="2"/>
    </row>
    <row r="37" spans="1:15" ht="15.75" thickBot="1" x14ac:dyDescent="0.3">
      <c r="A37" s="7">
        <v>33</v>
      </c>
      <c r="B37" s="14"/>
      <c r="C37" s="7" t="str">
        <f>IF(B37="","",VLOOKUP(B37,Hoja1!$A$2:$L$88,12,FALSE))</f>
        <v/>
      </c>
      <c r="D37" s="7" t="str">
        <f>IF(B37="","",VLOOKUP(B37,Hoja1!$A$2:$L$88,3,FALSE))</f>
        <v/>
      </c>
      <c r="E37" s="7" t="str">
        <f>IF(IF(B37="","",VLOOKUP(B37,Hoja1!$A$2:$L$88,4,FALSE))=0,"",IF(B37="","",VLOOKUP(B37,Hoja1!$A$2:$L$88,4,FALSE)))</f>
        <v/>
      </c>
      <c r="F37" s="7" t="str">
        <f>IF(IF(B37="","",VLOOKUP(B37,Hoja1!$A$2:$L$88,5,FALSE))=0,"",IF(B37="","",VLOOKUP(B37,Hoja1!$A$2:$L$88,5,FALSE)))</f>
        <v/>
      </c>
      <c r="G37" s="7" t="str">
        <f>IF(B37="","",VLOOKUP(B37,Hoja1!$A$2:$L$88,6,FALSE))</f>
        <v/>
      </c>
      <c r="H37" s="7" t="str">
        <f>IF(B37="","",VLOOKUP(B37,Hoja1!$A$2:$L$88,7,FALSE))</f>
        <v/>
      </c>
      <c r="I37" s="7" t="str">
        <f>IF(B37="","",VLOOKUP(B37,Hoja1!$A$2:$L$88,8,FALSE))</f>
        <v/>
      </c>
      <c r="J37" s="7" t="str">
        <f>IF(B37="","",VLOOKUP(B37,Hoja1!$A$2:$L$88,9,FALSE))</f>
        <v/>
      </c>
      <c r="K37" s="7" t="str">
        <f>IF(B37="","",VLOOKUP(B37,Hoja1!$A$2:$L$88,10,FALSE))</f>
        <v/>
      </c>
      <c r="L37" s="13" t="str">
        <f>IF(B37="","",VLOOKUP(B37,Hoja1!$A$2:$L$88,11,FALSE))</f>
        <v/>
      </c>
      <c r="M37" s="2"/>
      <c r="N37" s="1"/>
      <c r="O37" s="2"/>
    </row>
    <row r="38" spans="1:15" ht="15.75" thickBot="1" x14ac:dyDescent="0.3">
      <c r="A38" s="7">
        <v>34</v>
      </c>
      <c r="B38" s="14"/>
      <c r="C38" s="7" t="str">
        <f>IF(B38="","",VLOOKUP(B38,Hoja1!$A$2:$L$88,12,FALSE))</f>
        <v/>
      </c>
      <c r="D38" s="7" t="str">
        <f>IF(B38="","",VLOOKUP(B38,Hoja1!$A$2:$L$88,3,FALSE))</f>
        <v/>
      </c>
      <c r="E38" s="7" t="str">
        <f>IF(IF(B38="","",VLOOKUP(B38,Hoja1!$A$2:$L$88,4,FALSE))=0,"",IF(B38="","",VLOOKUP(B38,Hoja1!$A$2:$L$88,4,FALSE)))</f>
        <v/>
      </c>
      <c r="F38" s="7" t="str">
        <f>IF(IF(B38="","",VLOOKUP(B38,Hoja1!$A$2:$L$88,5,FALSE))=0,"",IF(B38="","",VLOOKUP(B38,Hoja1!$A$2:$L$88,5,FALSE)))</f>
        <v/>
      </c>
      <c r="G38" s="7" t="str">
        <f>IF(B38="","",VLOOKUP(B38,Hoja1!$A$2:$L$88,6,FALSE))</f>
        <v/>
      </c>
      <c r="H38" s="7" t="str">
        <f>IF(B38="","",VLOOKUP(B38,Hoja1!$A$2:$L$88,7,FALSE))</f>
        <v/>
      </c>
      <c r="I38" s="7" t="str">
        <f>IF(B38="","",VLOOKUP(B38,Hoja1!$A$2:$L$88,8,FALSE))</f>
        <v/>
      </c>
      <c r="J38" s="7" t="str">
        <f>IF(B38="","",VLOOKUP(B38,Hoja1!$A$2:$L$88,9,FALSE))</f>
        <v/>
      </c>
      <c r="K38" s="7" t="str">
        <f>IF(B38="","",VLOOKUP(B38,Hoja1!$A$2:$L$88,10,FALSE))</f>
        <v/>
      </c>
      <c r="L38" s="13" t="str">
        <f>IF(B38="","",VLOOKUP(B38,Hoja1!$A$2:$L$88,11,FALSE))</f>
        <v/>
      </c>
      <c r="M38" s="2"/>
      <c r="N38" s="1"/>
      <c r="O38" s="2"/>
    </row>
    <row r="39" spans="1:15" ht="15.75" thickBot="1" x14ac:dyDescent="0.3">
      <c r="A39" s="7">
        <v>35</v>
      </c>
      <c r="B39" s="14"/>
      <c r="C39" s="7" t="str">
        <f>IF(B39="","",VLOOKUP(B39,Hoja1!$A$2:$L$88,12,FALSE))</f>
        <v/>
      </c>
      <c r="D39" s="7" t="str">
        <f>IF(B39="","",VLOOKUP(B39,Hoja1!$A$2:$L$88,3,FALSE))</f>
        <v/>
      </c>
      <c r="E39" s="7" t="str">
        <f>IF(IF(B39="","",VLOOKUP(B39,Hoja1!$A$2:$L$88,4,FALSE))=0,"",IF(B39="","",VLOOKUP(B39,Hoja1!$A$2:$L$88,4,FALSE)))</f>
        <v/>
      </c>
      <c r="F39" s="7" t="str">
        <f>IF(IF(B39="","",VLOOKUP(B39,Hoja1!$A$2:$L$88,5,FALSE))=0,"",IF(B39="","",VLOOKUP(B39,Hoja1!$A$2:$L$88,5,FALSE)))</f>
        <v/>
      </c>
      <c r="G39" s="7" t="str">
        <f>IF(B39="","",VLOOKUP(B39,Hoja1!$A$2:$L$88,6,FALSE))</f>
        <v/>
      </c>
      <c r="H39" s="7" t="str">
        <f>IF(B39="","",VLOOKUP(B39,Hoja1!$A$2:$L$88,7,FALSE))</f>
        <v/>
      </c>
      <c r="I39" s="7" t="str">
        <f>IF(B39="","",VLOOKUP(B39,Hoja1!$A$2:$L$88,8,FALSE))</f>
        <v/>
      </c>
      <c r="J39" s="7" t="str">
        <f>IF(B39="","",VLOOKUP(B39,Hoja1!$A$2:$L$88,9,FALSE))</f>
        <v/>
      </c>
      <c r="K39" s="7" t="str">
        <f>IF(B39="","",VLOOKUP(B39,Hoja1!$A$2:$L$88,10,FALSE))</f>
        <v/>
      </c>
      <c r="L39" s="13" t="str">
        <f>IF(B39="","",VLOOKUP(B39,Hoja1!$A$2:$L$88,11,FALSE))</f>
        <v/>
      </c>
      <c r="M39" s="2"/>
      <c r="N39" s="1"/>
      <c r="O39" s="2"/>
    </row>
    <row r="40" spans="1:15" ht="15.75" thickBot="1" x14ac:dyDescent="0.3">
      <c r="A40" s="7">
        <v>36</v>
      </c>
      <c r="B40" s="14"/>
      <c r="C40" s="7" t="str">
        <f>IF(B40="","",VLOOKUP(B40,Hoja1!$A$2:$L$88,12,FALSE))</f>
        <v/>
      </c>
      <c r="D40" s="7" t="str">
        <f>IF(B40="","",VLOOKUP(B40,Hoja1!$A$2:$L$88,3,FALSE))</f>
        <v/>
      </c>
      <c r="E40" s="7" t="str">
        <f>IF(IF(B40="","",VLOOKUP(B40,Hoja1!$A$2:$L$88,4,FALSE))=0,"",IF(B40="","",VLOOKUP(B40,Hoja1!$A$2:$L$88,4,FALSE)))</f>
        <v/>
      </c>
      <c r="F40" s="7" t="str">
        <f>IF(IF(B40="","",VLOOKUP(B40,Hoja1!$A$2:$L$88,5,FALSE))=0,"",IF(B40="","",VLOOKUP(B40,Hoja1!$A$2:$L$88,5,FALSE)))</f>
        <v/>
      </c>
      <c r="G40" s="7" t="str">
        <f>IF(B40="","",VLOOKUP(B40,Hoja1!$A$2:$L$88,6,FALSE))</f>
        <v/>
      </c>
      <c r="H40" s="7" t="str">
        <f>IF(B40="","",VLOOKUP(B40,Hoja1!$A$2:$L$88,7,FALSE))</f>
        <v/>
      </c>
      <c r="I40" s="7" t="str">
        <f>IF(B40="","",VLOOKUP(B40,Hoja1!$A$2:$L$88,8,FALSE))</f>
        <v/>
      </c>
      <c r="J40" s="7" t="str">
        <f>IF(B40="","",VLOOKUP(B40,Hoja1!$A$2:$L$88,9,FALSE))</f>
        <v/>
      </c>
      <c r="K40" s="7" t="str">
        <f>IF(B40="","",VLOOKUP(B40,Hoja1!$A$2:$L$88,10,FALSE))</f>
        <v/>
      </c>
      <c r="L40" s="13" t="str">
        <f>IF(B40="","",VLOOKUP(B40,Hoja1!$A$2:$L$88,11,FALSE))</f>
        <v/>
      </c>
      <c r="M40" s="2"/>
      <c r="N40" s="1"/>
      <c r="O40" s="2"/>
    </row>
    <row r="41" spans="1:15" ht="15.75" thickBot="1" x14ac:dyDescent="0.3">
      <c r="A41" s="7">
        <v>37</v>
      </c>
      <c r="B41" s="14"/>
      <c r="C41" s="7" t="str">
        <f>IF(B41="","",VLOOKUP(B41,Hoja1!$A$2:$L$88,12,FALSE))</f>
        <v/>
      </c>
      <c r="D41" s="7" t="str">
        <f>IF(B41="","",VLOOKUP(B41,Hoja1!$A$2:$L$88,3,FALSE))</f>
        <v/>
      </c>
      <c r="E41" s="7" t="str">
        <f>IF(IF(B41="","",VLOOKUP(B41,Hoja1!$A$2:$L$88,4,FALSE))=0,"",IF(B41="","",VLOOKUP(B41,Hoja1!$A$2:$L$88,4,FALSE)))</f>
        <v/>
      </c>
      <c r="F41" s="7" t="str">
        <f>IF(IF(B41="","",VLOOKUP(B41,Hoja1!$A$2:$L$88,5,FALSE))=0,"",IF(B41="","",VLOOKUP(B41,Hoja1!$A$2:$L$88,5,FALSE)))</f>
        <v/>
      </c>
      <c r="G41" s="7" t="str">
        <f>IF(B41="","",VLOOKUP(B41,Hoja1!$A$2:$L$88,6,FALSE))</f>
        <v/>
      </c>
      <c r="H41" s="7" t="str">
        <f>IF(B41="","",VLOOKUP(B41,Hoja1!$A$2:$L$88,7,FALSE))</f>
        <v/>
      </c>
      <c r="I41" s="7" t="str">
        <f>IF(B41="","",VLOOKUP(B41,Hoja1!$A$2:$L$88,8,FALSE))</f>
        <v/>
      </c>
      <c r="J41" s="7" t="str">
        <f>IF(B41="","",VLOOKUP(B41,Hoja1!$A$2:$L$88,9,FALSE))</f>
        <v/>
      </c>
      <c r="K41" s="7" t="str">
        <f>IF(B41="","",VLOOKUP(B41,Hoja1!$A$2:$L$88,10,FALSE))</f>
        <v/>
      </c>
      <c r="L41" s="13" t="str">
        <f>IF(B41="","",VLOOKUP(B41,Hoja1!$A$2:$L$88,11,FALSE))</f>
        <v/>
      </c>
      <c r="M41" s="2"/>
      <c r="N41" s="1"/>
      <c r="O41" s="2"/>
    </row>
    <row r="42" spans="1:15" ht="15.75" thickBot="1" x14ac:dyDescent="0.3">
      <c r="A42" s="7">
        <v>38</v>
      </c>
      <c r="B42" s="14"/>
      <c r="C42" s="7" t="str">
        <f>IF(B42="","",VLOOKUP(B42,Hoja1!$A$2:$L$88,12,FALSE))</f>
        <v/>
      </c>
      <c r="D42" s="7" t="str">
        <f>IF(B42="","",VLOOKUP(B42,Hoja1!$A$2:$L$88,3,FALSE))</f>
        <v/>
      </c>
      <c r="E42" s="7" t="str">
        <f>IF(IF(B42="","",VLOOKUP(B42,Hoja1!$A$2:$L$88,4,FALSE))=0,"",IF(B42="","",VLOOKUP(B42,Hoja1!$A$2:$L$88,4,FALSE)))</f>
        <v/>
      </c>
      <c r="F42" s="7" t="str">
        <f>IF(IF(B42="","",VLOOKUP(B42,Hoja1!$A$2:$L$88,5,FALSE))=0,"",IF(B42="","",VLOOKUP(B42,Hoja1!$A$2:$L$88,5,FALSE)))</f>
        <v/>
      </c>
      <c r="G42" s="7" t="str">
        <f>IF(B42="","",VLOOKUP(B42,Hoja1!$A$2:$L$88,6,FALSE))</f>
        <v/>
      </c>
      <c r="H42" s="7" t="str">
        <f>IF(B42="","",VLOOKUP(B42,Hoja1!$A$2:$L$88,7,FALSE))</f>
        <v/>
      </c>
      <c r="I42" s="7" t="str">
        <f>IF(B42="","",VLOOKUP(B42,Hoja1!$A$2:$L$88,8,FALSE))</f>
        <v/>
      </c>
      <c r="J42" s="7" t="str">
        <f>IF(B42="","",VLOOKUP(B42,Hoja1!$A$2:$L$88,9,FALSE))</f>
        <v/>
      </c>
      <c r="K42" s="7" t="str">
        <f>IF(B42="","",VLOOKUP(B42,Hoja1!$A$2:$L$88,10,FALSE))</f>
        <v/>
      </c>
      <c r="L42" s="13" t="str">
        <f>IF(B42="","",VLOOKUP(B42,Hoja1!$A$2:$L$88,11,FALSE))</f>
        <v/>
      </c>
      <c r="M42" s="2"/>
      <c r="N42" s="1"/>
      <c r="O42" s="2"/>
    </row>
    <row r="43" spans="1:15" ht="15.75" thickBot="1" x14ac:dyDescent="0.3">
      <c r="A43" s="7">
        <v>39</v>
      </c>
      <c r="B43" s="14"/>
      <c r="C43" s="7" t="str">
        <f>IF(B43="","",VLOOKUP(B43,Hoja1!$A$2:$L$88,12,FALSE))</f>
        <v/>
      </c>
      <c r="D43" s="7" t="str">
        <f>IF(B43="","",VLOOKUP(B43,Hoja1!$A$2:$L$88,3,FALSE))</f>
        <v/>
      </c>
      <c r="E43" s="7" t="str">
        <f>IF(IF(B43="","",VLOOKUP(B43,Hoja1!$A$2:$L$88,4,FALSE))=0,"",IF(B43="","",VLOOKUP(B43,Hoja1!$A$2:$L$88,4,FALSE)))</f>
        <v/>
      </c>
      <c r="F43" s="7" t="str">
        <f>IF(IF(B43="","",VLOOKUP(B43,Hoja1!$A$2:$L$88,5,FALSE))=0,"",IF(B43="","",VLOOKUP(B43,Hoja1!$A$2:$L$88,5,FALSE)))</f>
        <v/>
      </c>
      <c r="G43" s="7" t="str">
        <f>IF(B43="","",VLOOKUP(B43,Hoja1!$A$2:$L$88,6,FALSE))</f>
        <v/>
      </c>
      <c r="H43" s="7" t="str">
        <f>IF(B43="","",VLOOKUP(B43,Hoja1!$A$2:$L$88,7,FALSE))</f>
        <v/>
      </c>
      <c r="I43" s="7" t="str">
        <f>IF(B43="","",VLOOKUP(B43,Hoja1!$A$2:$L$88,8,FALSE))</f>
        <v/>
      </c>
      <c r="J43" s="7" t="str">
        <f>IF(B43="","",VLOOKUP(B43,Hoja1!$A$2:$L$88,9,FALSE))</f>
        <v/>
      </c>
      <c r="K43" s="7" t="str">
        <f>IF(B43="","",VLOOKUP(B43,Hoja1!$A$2:$L$88,10,FALSE))</f>
        <v/>
      </c>
      <c r="L43" s="13" t="str">
        <f>IF(B43="","",VLOOKUP(B43,Hoja1!$A$2:$L$88,11,FALSE))</f>
        <v/>
      </c>
      <c r="M43" s="2"/>
      <c r="N43" s="1"/>
      <c r="O43" s="2"/>
    </row>
    <row r="44" spans="1:15" ht="15.75" thickBot="1" x14ac:dyDescent="0.3">
      <c r="A44" s="7">
        <v>40</v>
      </c>
      <c r="B44" s="14"/>
      <c r="C44" s="7" t="str">
        <f>IF(B44="","",VLOOKUP(B44,Hoja1!$A$2:$L$88,12,FALSE))</f>
        <v/>
      </c>
      <c r="D44" s="7" t="str">
        <f>IF(B44="","",VLOOKUP(B44,Hoja1!$A$2:$L$88,3,FALSE))</f>
        <v/>
      </c>
      <c r="E44" s="7" t="str">
        <f>IF(IF(B44="","",VLOOKUP(B44,Hoja1!$A$2:$L$88,4,FALSE))=0,"",IF(B44="","",VLOOKUP(B44,Hoja1!$A$2:$L$88,4,FALSE)))</f>
        <v/>
      </c>
      <c r="F44" s="7" t="str">
        <f>IF(IF(B44="","",VLOOKUP(B44,Hoja1!$A$2:$L$88,5,FALSE))=0,"",IF(B44="","",VLOOKUP(B44,Hoja1!$A$2:$L$88,5,FALSE)))</f>
        <v/>
      </c>
      <c r="G44" s="7" t="str">
        <f>IF(B44="","",VLOOKUP(B44,Hoja1!$A$2:$L$88,6,FALSE))</f>
        <v/>
      </c>
      <c r="H44" s="7" t="str">
        <f>IF(B44="","",VLOOKUP(B44,Hoja1!$A$2:$L$88,7,FALSE))</f>
        <v/>
      </c>
      <c r="I44" s="7" t="str">
        <f>IF(B44="","",VLOOKUP(B44,Hoja1!$A$2:$L$88,8,FALSE))</f>
        <v/>
      </c>
      <c r="J44" s="7" t="str">
        <f>IF(B44="","",VLOOKUP(B44,Hoja1!$A$2:$L$88,9,FALSE))</f>
        <v/>
      </c>
      <c r="K44" s="7" t="str">
        <f>IF(B44="","",VLOOKUP(B44,Hoja1!$A$2:$L$88,10,FALSE))</f>
        <v/>
      </c>
      <c r="L44" s="13" t="str">
        <f>IF(B44="","",VLOOKUP(B44,Hoja1!$A$2:$L$88,11,FALSE))</f>
        <v/>
      </c>
      <c r="M44" s="2"/>
      <c r="N44" s="1"/>
      <c r="O44" s="2"/>
    </row>
    <row r="45" spans="1:15" ht="15.75" thickBot="1" x14ac:dyDescent="0.3">
      <c r="A45" s="7">
        <v>41</v>
      </c>
      <c r="B45" s="14"/>
      <c r="C45" s="7" t="str">
        <f>IF(B45="","",VLOOKUP(B45,Hoja1!$A$2:$L$88,12,FALSE))</f>
        <v/>
      </c>
      <c r="D45" s="7" t="str">
        <f>IF(B45="","",VLOOKUP(B45,Hoja1!$A$2:$L$88,3,FALSE))</f>
        <v/>
      </c>
      <c r="E45" s="7" t="str">
        <f>IF(IF(B45="","",VLOOKUP(B45,Hoja1!$A$2:$L$88,4,FALSE))=0,"",IF(B45="","",VLOOKUP(B45,Hoja1!$A$2:$L$88,4,FALSE)))</f>
        <v/>
      </c>
      <c r="F45" s="7" t="str">
        <f>IF(IF(B45="","",VLOOKUP(B45,Hoja1!$A$2:$L$88,5,FALSE))=0,"",IF(B45="","",VLOOKUP(B45,Hoja1!$A$2:$L$88,5,FALSE)))</f>
        <v/>
      </c>
      <c r="G45" s="7" t="str">
        <f>IF(B45="","",VLOOKUP(B45,Hoja1!$A$2:$L$88,6,FALSE))</f>
        <v/>
      </c>
      <c r="H45" s="7" t="str">
        <f>IF(B45="","",VLOOKUP(B45,Hoja1!$A$2:$L$88,7,FALSE))</f>
        <v/>
      </c>
      <c r="I45" s="7" t="str">
        <f>IF(B45="","",VLOOKUP(B45,Hoja1!$A$2:$L$88,8,FALSE))</f>
        <v/>
      </c>
      <c r="J45" s="7" t="str">
        <f>IF(B45="","",VLOOKUP(B45,Hoja1!$A$2:$L$88,9,FALSE))</f>
        <v/>
      </c>
      <c r="K45" s="7" t="str">
        <f>IF(B45="","",VLOOKUP(B45,Hoja1!$A$2:$L$88,10,FALSE))</f>
        <v/>
      </c>
      <c r="L45" s="13" t="str">
        <f>IF(B45="","",VLOOKUP(B45,Hoja1!$A$2:$L$88,11,FALSE))</f>
        <v/>
      </c>
      <c r="M45" s="2"/>
      <c r="N45" s="1"/>
      <c r="O45" s="2"/>
    </row>
    <row r="46" spans="1:15" ht="15.75" thickBot="1" x14ac:dyDescent="0.3">
      <c r="A46" s="7">
        <v>42</v>
      </c>
      <c r="B46" s="14"/>
      <c r="C46" s="7" t="str">
        <f>IF(B46="","",VLOOKUP(B46,Hoja1!$A$2:$L$88,12,FALSE))</f>
        <v/>
      </c>
      <c r="D46" s="7" t="str">
        <f>IF(B46="","",VLOOKUP(B46,Hoja1!$A$2:$L$88,3,FALSE))</f>
        <v/>
      </c>
      <c r="E46" s="7" t="str">
        <f>IF(IF(B46="","",VLOOKUP(B46,Hoja1!$A$2:$L$88,4,FALSE))=0,"",IF(B46="","",VLOOKUP(B46,Hoja1!$A$2:$L$88,4,FALSE)))</f>
        <v/>
      </c>
      <c r="F46" s="7" t="str">
        <f>IF(IF(B46="","",VLOOKUP(B46,Hoja1!$A$2:$L$88,5,FALSE))=0,"",IF(B46="","",VLOOKUP(B46,Hoja1!$A$2:$L$88,5,FALSE)))</f>
        <v/>
      </c>
      <c r="G46" s="7" t="str">
        <f>IF(B46="","",VLOOKUP(B46,Hoja1!$A$2:$L$88,6,FALSE))</f>
        <v/>
      </c>
      <c r="H46" s="7" t="str">
        <f>IF(B46="","",VLOOKUP(B46,Hoja1!$A$2:$L$88,7,FALSE))</f>
        <v/>
      </c>
      <c r="I46" s="7" t="str">
        <f>IF(B46="","",VLOOKUP(B46,Hoja1!$A$2:$L$88,8,FALSE))</f>
        <v/>
      </c>
      <c r="J46" s="7" t="str">
        <f>IF(B46="","",VLOOKUP(B46,Hoja1!$A$2:$L$88,9,FALSE))</f>
        <v/>
      </c>
      <c r="K46" s="7" t="str">
        <f>IF(B46="","",VLOOKUP(B46,Hoja1!$A$2:$L$88,10,FALSE))</f>
        <v/>
      </c>
      <c r="L46" s="13" t="str">
        <f>IF(B46="","",VLOOKUP(B46,Hoja1!$A$2:$L$88,11,FALSE))</f>
        <v/>
      </c>
      <c r="M46" s="2"/>
      <c r="N46" s="1"/>
      <c r="O46" s="2"/>
    </row>
    <row r="47" spans="1:15" ht="15.75" thickBot="1" x14ac:dyDescent="0.3">
      <c r="A47" s="7">
        <v>43</v>
      </c>
      <c r="B47" s="14"/>
      <c r="C47" s="7" t="str">
        <f>IF(B47="","",VLOOKUP(B47,Hoja1!$A$2:$L$88,12,FALSE))</f>
        <v/>
      </c>
      <c r="D47" s="7" t="str">
        <f>IF(B47="","",VLOOKUP(B47,Hoja1!$A$2:$L$88,3,FALSE))</f>
        <v/>
      </c>
      <c r="E47" s="7" t="str">
        <f>IF(IF(B47="","",VLOOKUP(B47,Hoja1!$A$2:$L$88,4,FALSE))=0,"",IF(B47="","",VLOOKUP(B47,Hoja1!$A$2:$L$88,4,FALSE)))</f>
        <v/>
      </c>
      <c r="F47" s="7" t="str">
        <f>IF(IF(B47="","",VLOOKUP(B47,Hoja1!$A$2:$L$88,5,FALSE))=0,"",IF(B47="","",VLOOKUP(B47,Hoja1!$A$2:$L$88,5,FALSE)))</f>
        <v/>
      </c>
      <c r="G47" s="7" t="str">
        <f>IF(B47="","",VLOOKUP(B47,Hoja1!$A$2:$L$88,6,FALSE))</f>
        <v/>
      </c>
      <c r="H47" s="7" t="str">
        <f>IF(B47="","",VLOOKUP(B47,Hoja1!$A$2:$L$88,7,FALSE))</f>
        <v/>
      </c>
      <c r="I47" s="7" t="str">
        <f>IF(B47="","",VLOOKUP(B47,Hoja1!$A$2:$L$88,8,FALSE))</f>
        <v/>
      </c>
      <c r="J47" s="7" t="str">
        <f>IF(B47="","",VLOOKUP(B47,Hoja1!$A$2:$L$88,9,FALSE))</f>
        <v/>
      </c>
      <c r="K47" s="7" t="str">
        <f>IF(B47="","",VLOOKUP(B47,Hoja1!$A$2:$L$88,10,FALSE))</f>
        <v/>
      </c>
      <c r="L47" s="13" t="str">
        <f>IF(B47="","",VLOOKUP(B47,Hoja1!$A$2:$L$88,11,FALSE))</f>
        <v/>
      </c>
      <c r="M47" s="2"/>
      <c r="N47" s="1"/>
      <c r="O47" s="2"/>
    </row>
    <row r="48" spans="1:15" ht="15.75" thickBot="1" x14ac:dyDescent="0.3">
      <c r="A48" s="7">
        <v>44</v>
      </c>
      <c r="B48" s="14"/>
      <c r="C48" s="7" t="str">
        <f>IF(B48="","",VLOOKUP(B48,Hoja1!$A$2:$L$88,12,FALSE))</f>
        <v/>
      </c>
      <c r="D48" s="7" t="str">
        <f>IF(B48="","",VLOOKUP(B48,Hoja1!$A$2:$L$88,3,FALSE))</f>
        <v/>
      </c>
      <c r="E48" s="7" t="str">
        <f>IF(IF(B48="","",VLOOKUP(B48,Hoja1!$A$2:$L$88,4,FALSE))=0,"",IF(B48="","",VLOOKUP(B48,Hoja1!$A$2:$L$88,4,FALSE)))</f>
        <v/>
      </c>
      <c r="F48" s="7" t="str">
        <f>IF(IF(B48="","",VLOOKUP(B48,Hoja1!$A$2:$L$88,5,FALSE))=0,"",IF(B48="","",VLOOKUP(B48,Hoja1!$A$2:$L$88,5,FALSE)))</f>
        <v/>
      </c>
      <c r="G48" s="7" t="str">
        <f>IF(B48="","",VLOOKUP(B48,Hoja1!$A$2:$L$88,6,FALSE))</f>
        <v/>
      </c>
      <c r="H48" s="7" t="str">
        <f>IF(B48="","",VLOOKUP(B48,Hoja1!$A$2:$L$88,7,FALSE))</f>
        <v/>
      </c>
      <c r="I48" s="7" t="str">
        <f>IF(B48="","",VLOOKUP(B48,Hoja1!$A$2:$L$88,8,FALSE))</f>
        <v/>
      </c>
      <c r="J48" s="7" t="str">
        <f>IF(B48="","",VLOOKUP(B48,Hoja1!$A$2:$L$88,9,FALSE))</f>
        <v/>
      </c>
      <c r="K48" s="7" t="str">
        <f>IF(B48="","",VLOOKUP(B48,Hoja1!$A$2:$L$88,10,FALSE))</f>
        <v/>
      </c>
      <c r="L48" s="13" t="str">
        <f>IF(B48="","",VLOOKUP(B48,Hoja1!$A$2:$L$88,11,FALSE))</f>
        <v/>
      </c>
      <c r="M48" s="2"/>
      <c r="N48" s="1"/>
      <c r="O48" s="2"/>
    </row>
    <row r="49" spans="1:15" ht="15.75" thickBot="1" x14ac:dyDescent="0.3">
      <c r="A49" s="7">
        <v>45</v>
      </c>
      <c r="B49" s="14"/>
      <c r="C49" s="7" t="str">
        <f>IF(B49="","",VLOOKUP(B49,Hoja1!$A$2:$L$88,12,FALSE))</f>
        <v/>
      </c>
      <c r="D49" s="7" t="str">
        <f>IF(B49="","",VLOOKUP(B49,Hoja1!$A$2:$L$88,3,FALSE))</f>
        <v/>
      </c>
      <c r="E49" s="7" t="str">
        <f>IF(IF(B49="","",VLOOKUP(B49,Hoja1!$A$2:$L$88,4,FALSE))=0,"",IF(B49="","",VLOOKUP(B49,Hoja1!$A$2:$L$88,4,FALSE)))</f>
        <v/>
      </c>
      <c r="F49" s="7" t="str">
        <f>IF(IF(B49="","",VLOOKUP(B49,Hoja1!$A$2:$L$88,5,FALSE))=0,"",IF(B49="","",VLOOKUP(B49,Hoja1!$A$2:$L$88,5,FALSE)))</f>
        <v/>
      </c>
      <c r="G49" s="7" t="str">
        <f>IF(B49="","",VLOOKUP(B49,Hoja1!$A$2:$L$88,6,FALSE))</f>
        <v/>
      </c>
      <c r="H49" s="7" t="str">
        <f>IF(B49="","",VLOOKUP(B49,Hoja1!$A$2:$L$88,7,FALSE))</f>
        <v/>
      </c>
      <c r="I49" s="7" t="str">
        <f>IF(B49="","",VLOOKUP(B49,Hoja1!$A$2:$L$88,8,FALSE))</f>
        <v/>
      </c>
      <c r="J49" s="7" t="str">
        <f>IF(B49="","",VLOOKUP(B49,Hoja1!$A$2:$L$88,9,FALSE))</f>
        <v/>
      </c>
      <c r="K49" s="7" t="str">
        <f>IF(B49="","",VLOOKUP(B49,Hoja1!$A$2:$L$88,10,FALSE))</f>
        <v/>
      </c>
      <c r="L49" s="13" t="str">
        <f>IF(B49="","",VLOOKUP(B49,Hoja1!$A$2:$L$88,11,FALSE))</f>
        <v/>
      </c>
      <c r="M49" s="2"/>
      <c r="N49" s="1"/>
      <c r="O49" s="2"/>
    </row>
    <row r="50" spans="1:15" ht="15.75" thickBot="1" x14ac:dyDescent="0.3">
      <c r="A50" s="7">
        <v>46</v>
      </c>
      <c r="B50" s="14"/>
      <c r="C50" s="7" t="str">
        <f>IF(B50="","",VLOOKUP(B50,Hoja1!$A$2:$L$88,12,FALSE))</f>
        <v/>
      </c>
      <c r="D50" s="7" t="str">
        <f>IF(B50="","",VLOOKUP(B50,Hoja1!$A$2:$L$88,3,FALSE))</f>
        <v/>
      </c>
      <c r="E50" s="7" t="str">
        <f>IF(IF(B50="","",VLOOKUP(B50,Hoja1!$A$2:$L$88,4,FALSE))=0,"",IF(B50="","",VLOOKUP(B50,Hoja1!$A$2:$L$88,4,FALSE)))</f>
        <v/>
      </c>
      <c r="F50" s="7" t="str">
        <f>IF(IF(B50="","",VLOOKUP(B50,Hoja1!$A$2:$L$88,5,FALSE))=0,"",IF(B50="","",VLOOKUP(B50,Hoja1!$A$2:$L$88,5,FALSE)))</f>
        <v/>
      </c>
      <c r="G50" s="7" t="str">
        <f>IF(B50="","",VLOOKUP(B50,Hoja1!$A$2:$L$88,6,FALSE))</f>
        <v/>
      </c>
      <c r="H50" s="7" t="str">
        <f>IF(B50="","",VLOOKUP(B50,Hoja1!$A$2:$L$88,7,FALSE))</f>
        <v/>
      </c>
      <c r="I50" s="7" t="str">
        <f>IF(B50="","",VLOOKUP(B50,Hoja1!$A$2:$L$88,8,FALSE))</f>
        <v/>
      </c>
      <c r="J50" s="7" t="str">
        <f>IF(B50="","",VLOOKUP(B50,Hoja1!$A$2:$L$88,9,FALSE))</f>
        <v/>
      </c>
      <c r="K50" s="7" t="str">
        <f>IF(B50="","",VLOOKUP(B50,Hoja1!$A$2:$L$88,10,FALSE))</f>
        <v/>
      </c>
      <c r="L50" s="13" t="str">
        <f>IF(B50="","",VLOOKUP(B50,Hoja1!$A$2:$L$88,11,FALSE))</f>
        <v/>
      </c>
      <c r="M50" s="2"/>
      <c r="N50" s="1"/>
      <c r="O50" s="2"/>
    </row>
    <row r="51" spans="1:15" ht="15.75" thickBot="1" x14ac:dyDescent="0.3">
      <c r="A51" s="7">
        <v>47</v>
      </c>
      <c r="B51" s="14"/>
      <c r="C51" s="7" t="str">
        <f>IF(B51="","",VLOOKUP(B51,Hoja1!$A$2:$L$88,12,FALSE))</f>
        <v/>
      </c>
      <c r="D51" s="7" t="str">
        <f>IF(B51="","",VLOOKUP(B51,Hoja1!$A$2:$L$88,3,FALSE))</f>
        <v/>
      </c>
      <c r="E51" s="7" t="str">
        <f>IF(IF(B51="","",VLOOKUP(B51,Hoja1!$A$2:$L$88,4,FALSE))=0,"",IF(B51="","",VLOOKUP(B51,Hoja1!$A$2:$L$88,4,FALSE)))</f>
        <v/>
      </c>
      <c r="F51" s="7" t="str">
        <f>IF(IF(B51="","",VLOOKUP(B51,Hoja1!$A$2:$L$88,5,FALSE))=0,"",IF(B51="","",VLOOKUP(B51,Hoja1!$A$2:$L$88,5,FALSE)))</f>
        <v/>
      </c>
      <c r="G51" s="7" t="str">
        <f>IF(B51="","",VLOOKUP(B51,Hoja1!$A$2:$L$88,6,FALSE))</f>
        <v/>
      </c>
      <c r="H51" s="7" t="str">
        <f>IF(B51="","",VLOOKUP(B51,Hoja1!$A$2:$L$88,7,FALSE))</f>
        <v/>
      </c>
      <c r="I51" s="7" t="str">
        <f>IF(B51="","",VLOOKUP(B51,Hoja1!$A$2:$L$88,8,FALSE))</f>
        <v/>
      </c>
      <c r="J51" s="7" t="str">
        <f>IF(B51="","",VLOOKUP(B51,Hoja1!$A$2:$L$88,9,FALSE))</f>
        <v/>
      </c>
      <c r="K51" s="7" t="str">
        <f>IF(B51="","",VLOOKUP(B51,Hoja1!$A$2:$L$88,10,FALSE))</f>
        <v/>
      </c>
      <c r="L51" s="13" t="str">
        <f>IF(B51="","",VLOOKUP(B51,Hoja1!$A$2:$L$88,11,FALSE))</f>
        <v/>
      </c>
      <c r="M51" s="2"/>
      <c r="N51" s="1"/>
      <c r="O51" s="2"/>
    </row>
    <row r="52" spans="1:15" ht="15.75" thickBot="1" x14ac:dyDescent="0.3">
      <c r="A52" s="7">
        <v>48</v>
      </c>
      <c r="B52" s="14"/>
      <c r="C52" s="7" t="str">
        <f>IF(B52="","",VLOOKUP(B52,Hoja1!$A$2:$L$88,12,FALSE))</f>
        <v/>
      </c>
      <c r="D52" s="7" t="str">
        <f>IF(B52="","",VLOOKUP(B52,Hoja1!$A$2:$L$88,3,FALSE))</f>
        <v/>
      </c>
      <c r="E52" s="7" t="str">
        <f>IF(IF(B52="","",VLOOKUP(B52,Hoja1!$A$2:$L$88,4,FALSE))=0,"",IF(B52="","",VLOOKUP(B52,Hoja1!$A$2:$L$88,4,FALSE)))</f>
        <v/>
      </c>
      <c r="F52" s="7" t="str">
        <f>IF(IF(B52="","",VLOOKUP(B52,Hoja1!$A$2:$L$88,5,FALSE))=0,"",IF(B52="","",VLOOKUP(B52,Hoja1!$A$2:$L$88,5,FALSE)))</f>
        <v/>
      </c>
      <c r="G52" s="7" t="str">
        <f>IF(B52="","",VLOOKUP(B52,Hoja1!$A$2:$L$88,6,FALSE))</f>
        <v/>
      </c>
      <c r="H52" s="7" t="str">
        <f>IF(B52="","",VLOOKUP(B52,Hoja1!$A$2:$L$88,7,FALSE))</f>
        <v/>
      </c>
      <c r="I52" s="7" t="str">
        <f>IF(B52="","",VLOOKUP(B52,Hoja1!$A$2:$L$88,8,FALSE))</f>
        <v/>
      </c>
      <c r="J52" s="7" t="str">
        <f>IF(B52="","",VLOOKUP(B52,Hoja1!$A$2:$L$88,9,FALSE))</f>
        <v/>
      </c>
      <c r="K52" s="7" t="str">
        <f>IF(B52="","",VLOOKUP(B52,Hoja1!$A$2:$L$88,10,FALSE))</f>
        <v/>
      </c>
      <c r="L52" s="13" t="str">
        <f>IF(B52="","",VLOOKUP(B52,Hoja1!$A$2:$L$88,11,FALSE))</f>
        <v/>
      </c>
      <c r="M52" s="2"/>
      <c r="N52" s="1"/>
      <c r="O52" s="2"/>
    </row>
    <row r="53" spans="1:15" ht="15.75" thickBot="1" x14ac:dyDescent="0.3">
      <c r="A53" s="7">
        <v>49</v>
      </c>
      <c r="B53" s="14"/>
      <c r="C53" s="7" t="str">
        <f>IF(B53="","",VLOOKUP(B53,Hoja1!$A$2:$L$88,12,FALSE))</f>
        <v/>
      </c>
      <c r="D53" s="7" t="str">
        <f>IF(B53="","",VLOOKUP(B53,Hoja1!$A$2:$L$88,3,FALSE))</f>
        <v/>
      </c>
      <c r="E53" s="7" t="str">
        <f>IF(IF(B53="","",VLOOKUP(B53,Hoja1!$A$2:$L$88,4,FALSE))=0,"",IF(B53="","",VLOOKUP(B53,Hoja1!$A$2:$L$88,4,FALSE)))</f>
        <v/>
      </c>
      <c r="F53" s="7" t="str">
        <f>IF(IF(B53="","",VLOOKUP(B53,Hoja1!$A$2:$L$88,5,FALSE))=0,"",IF(B53="","",VLOOKUP(B53,Hoja1!$A$2:$L$88,5,FALSE)))</f>
        <v/>
      </c>
      <c r="G53" s="7" t="str">
        <f>IF(B53="","",VLOOKUP(B53,Hoja1!$A$2:$L$88,6,FALSE))</f>
        <v/>
      </c>
      <c r="H53" s="7" t="str">
        <f>IF(B53="","",VLOOKUP(B53,Hoja1!$A$2:$L$88,7,FALSE))</f>
        <v/>
      </c>
      <c r="I53" s="7" t="str">
        <f>IF(B53="","",VLOOKUP(B53,Hoja1!$A$2:$L$88,8,FALSE))</f>
        <v/>
      </c>
      <c r="J53" s="7" t="str">
        <f>IF(B53="","",VLOOKUP(B53,Hoja1!$A$2:$L$88,9,FALSE))</f>
        <v/>
      </c>
      <c r="K53" s="7" t="str">
        <f>IF(B53="","",VLOOKUP(B53,Hoja1!$A$2:$L$88,10,FALSE))</f>
        <v/>
      </c>
      <c r="L53" s="13" t="str">
        <f>IF(B53="","",VLOOKUP(B53,Hoja1!$A$2:$L$88,11,FALSE))</f>
        <v/>
      </c>
      <c r="M53" s="2"/>
      <c r="N53" s="1"/>
      <c r="O53" s="2"/>
    </row>
    <row r="54" spans="1:15" ht="15.75" thickBot="1" x14ac:dyDescent="0.3">
      <c r="A54" s="7">
        <v>50</v>
      </c>
      <c r="B54" s="14"/>
      <c r="C54" s="7" t="str">
        <f>IF(B54="","",VLOOKUP(B54,Hoja1!$A$2:$L$88,12,FALSE))</f>
        <v/>
      </c>
      <c r="D54" s="7" t="str">
        <f>IF(B54="","",VLOOKUP(B54,Hoja1!$A$2:$L$88,3,FALSE))</f>
        <v/>
      </c>
      <c r="E54" s="7" t="str">
        <f>IF(IF(B54="","",VLOOKUP(B54,Hoja1!$A$2:$L$88,4,FALSE))=0,"",IF(B54="","",VLOOKUP(B54,Hoja1!$A$2:$L$88,4,FALSE)))</f>
        <v/>
      </c>
      <c r="F54" s="7" t="str">
        <f>IF(IF(B54="","",VLOOKUP(B54,Hoja1!$A$2:$L$88,5,FALSE))=0,"",IF(B54="","",VLOOKUP(B54,Hoja1!$A$2:$L$88,5,FALSE)))</f>
        <v/>
      </c>
      <c r="G54" s="7" t="str">
        <f>IF(B54="","",VLOOKUP(B54,Hoja1!$A$2:$L$88,6,FALSE))</f>
        <v/>
      </c>
      <c r="H54" s="7" t="str">
        <f>IF(B54="","",VLOOKUP(B54,Hoja1!$A$2:$L$88,7,FALSE))</f>
        <v/>
      </c>
      <c r="I54" s="7" t="str">
        <f>IF(B54="","",VLOOKUP(B54,Hoja1!$A$2:$L$88,8,FALSE))</f>
        <v/>
      </c>
      <c r="J54" s="7" t="str">
        <f>IF(B54="","",VLOOKUP(B54,Hoja1!$A$2:$L$88,9,FALSE))</f>
        <v/>
      </c>
      <c r="K54" s="7" t="str">
        <f>IF(B54="","",VLOOKUP(B54,Hoja1!$A$2:$L$88,10,FALSE))</f>
        <v/>
      </c>
      <c r="L54" s="13" t="str">
        <f>IF(B54="","",VLOOKUP(B54,Hoja1!$A$2:$L$88,11,FALSE))</f>
        <v/>
      </c>
      <c r="M54" s="2"/>
      <c r="N54" s="1"/>
      <c r="O54" s="2"/>
    </row>
    <row r="55" spans="1:15" ht="15.75" thickBot="1" x14ac:dyDescent="0.3">
      <c r="A55" s="7">
        <v>51</v>
      </c>
      <c r="B55" s="14"/>
      <c r="C55" s="7" t="str">
        <f>IF(B55="","",VLOOKUP(B55,Hoja1!$A$2:$L$88,12,FALSE))</f>
        <v/>
      </c>
      <c r="D55" s="7" t="str">
        <f>IF(B55="","",VLOOKUP(B55,Hoja1!$A$2:$L$88,3,FALSE))</f>
        <v/>
      </c>
      <c r="E55" s="7" t="str">
        <f>IF(IF(B55="","",VLOOKUP(B55,Hoja1!$A$2:$L$88,4,FALSE))=0,"",IF(B55="","",VLOOKUP(B55,Hoja1!$A$2:$L$88,4,FALSE)))</f>
        <v/>
      </c>
      <c r="F55" s="7" t="str">
        <f>IF(IF(B55="","",VLOOKUP(B55,Hoja1!$A$2:$L$88,5,FALSE))=0,"",IF(B55="","",VLOOKUP(B55,Hoja1!$A$2:$L$88,5,FALSE)))</f>
        <v/>
      </c>
      <c r="G55" s="7" t="str">
        <f>IF(B55="","",VLOOKUP(B55,Hoja1!$A$2:$L$88,6,FALSE))</f>
        <v/>
      </c>
      <c r="H55" s="7" t="str">
        <f>IF(B55="","",VLOOKUP(B55,Hoja1!$A$2:$L$88,7,FALSE))</f>
        <v/>
      </c>
      <c r="I55" s="7" t="str">
        <f>IF(B55="","",VLOOKUP(B55,Hoja1!$A$2:$L$88,8,FALSE))</f>
        <v/>
      </c>
      <c r="J55" s="7" t="str">
        <f>IF(B55="","",VLOOKUP(B55,Hoja1!$A$2:$L$88,9,FALSE))</f>
        <v/>
      </c>
      <c r="K55" s="7" t="str">
        <f>IF(B55="","",VLOOKUP(B55,Hoja1!$A$2:$L$88,10,FALSE))</f>
        <v/>
      </c>
      <c r="L55" s="13" t="str">
        <f>IF(B55="","",VLOOKUP(B55,Hoja1!$A$2:$L$88,11,FALSE))</f>
        <v/>
      </c>
      <c r="M55" s="2"/>
      <c r="N55" s="1"/>
      <c r="O55" s="2"/>
    </row>
    <row r="56" spans="1:15" ht="15.75" thickBot="1" x14ac:dyDescent="0.3">
      <c r="A56" s="7">
        <v>52</v>
      </c>
      <c r="B56" s="14"/>
      <c r="C56" s="7" t="str">
        <f>IF(B56="","",VLOOKUP(B56,Hoja1!$A$2:$L$88,12,FALSE))</f>
        <v/>
      </c>
      <c r="D56" s="7" t="str">
        <f>IF(B56="","",VLOOKUP(B56,Hoja1!$A$2:$L$88,3,FALSE))</f>
        <v/>
      </c>
      <c r="E56" s="7" t="str">
        <f>IF(IF(B56="","",VLOOKUP(B56,Hoja1!$A$2:$L$88,4,FALSE))=0,"",IF(B56="","",VLOOKUP(B56,Hoja1!$A$2:$L$88,4,FALSE)))</f>
        <v/>
      </c>
      <c r="F56" s="7" t="str">
        <f>IF(IF(B56="","",VLOOKUP(B56,Hoja1!$A$2:$L$88,5,FALSE))=0,"",IF(B56="","",VLOOKUP(B56,Hoja1!$A$2:$L$88,5,FALSE)))</f>
        <v/>
      </c>
      <c r="G56" s="7" t="str">
        <f>IF(B56="","",VLOOKUP(B56,Hoja1!$A$2:$L$88,6,FALSE))</f>
        <v/>
      </c>
      <c r="H56" s="7" t="str">
        <f>IF(B56="","",VLOOKUP(B56,Hoja1!$A$2:$L$88,7,FALSE))</f>
        <v/>
      </c>
      <c r="I56" s="7" t="str">
        <f>IF(B56="","",VLOOKUP(B56,Hoja1!$A$2:$L$88,8,FALSE))</f>
        <v/>
      </c>
      <c r="J56" s="7" t="str">
        <f>IF(B56="","",VLOOKUP(B56,Hoja1!$A$2:$L$88,9,FALSE))</f>
        <v/>
      </c>
      <c r="K56" s="7" t="str">
        <f>IF(B56="","",VLOOKUP(B56,Hoja1!$A$2:$L$88,10,FALSE))</f>
        <v/>
      </c>
      <c r="L56" s="13" t="str">
        <f>IF(B56="","",VLOOKUP(B56,Hoja1!$A$2:$L$88,11,FALSE))</f>
        <v/>
      </c>
      <c r="M56" s="2"/>
      <c r="N56" s="1"/>
      <c r="O56" s="2"/>
    </row>
    <row r="57" spans="1:15" ht="15.75" thickBot="1" x14ac:dyDescent="0.3">
      <c r="A57" s="7">
        <v>53</v>
      </c>
      <c r="B57" s="14"/>
      <c r="C57" s="7" t="str">
        <f>IF(B57="","",VLOOKUP(B57,Hoja1!$A$2:$L$88,12,FALSE))</f>
        <v/>
      </c>
      <c r="D57" s="7" t="str">
        <f>IF(B57="","",VLOOKUP(B57,Hoja1!$A$2:$L$88,3,FALSE))</f>
        <v/>
      </c>
      <c r="E57" s="7" t="str">
        <f>IF(IF(B57="","",VLOOKUP(B57,Hoja1!$A$2:$L$88,4,FALSE))=0,"",IF(B57="","",VLOOKUP(B57,Hoja1!$A$2:$L$88,4,FALSE)))</f>
        <v/>
      </c>
      <c r="F57" s="7" t="str">
        <f>IF(IF(B57="","",VLOOKUP(B57,Hoja1!$A$2:$L$88,5,FALSE))=0,"",IF(B57="","",VLOOKUP(B57,Hoja1!$A$2:$L$88,5,FALSE)))</f>
        <v/>
      </c>
      <c r="G57" s="7" t="str">
        <f>IF(B57="","",VLOOKUP(B57,Hoja1!$A$2:$L$88,6,FALSE))</f>
        <v/>
      </c>
      <c r="H57" s="7" t="str">
        <f>IF(B57="","",VLOOKUP(B57,Hoja1!$A$2:$L$88,7,FALSE))</f>
        <v/>
      </c>
      <c r="I57" s="7" t="str">
        <f>IF(B57="","",VLOOKUP(B57,Hoja1!$A$2:$L$88,8,FALSE))</f>
        <v/>
      </c>
      <c r="J57" s="7" t="str">
        <f>IF(B57="","",VLOOKUP(B57,Hoja1!$A$2:$L$88,9,FALSE))</f>
        <v/>
      </c>
      <c r="K57" s="7" t="str">
        <f>IF(B57="","",VLOOKUP(B57,Hoja1!$A$2:$L$88,10,FALSE))</f>
        <v/>
      </c>
      <c r="L57" s="13" t="str">
        <f>IF(B57="","",VLOOKUP(B57,Hoja1!$A$2:$L$88,11,FALSE))</f>
        <v/>
      </c>
      <c r="M57" s="2"/>
      <c r="N57" s="1"/>
      <c r="O57" s="2"/>
    </row>
    <row r="58" spans="1:15" ht="15.75" thickBot="1" x14ac:dyDescent="0.3">
      <c r="A58" s="7">
        <v>54</v>
      </c>
      <c r="B58" s="14"/>
      <c r="C58" s="7" t="str">
        <f>IF(B58="","",VLOOKUP(B58,Hoja1!$A$2:$L$88,12,FALSE))</f>
        <v/>
      </c>
      <c r="D58" s="7" t="str">
        <f>IF(B58="","",VLOOKUP(B58,Hoja1!$A$2:$L$88,3,FALSE))</f>
        <v/>
      </c>
      <c r="E58" s="7" t="str">
        <f>IF(IF(B58="","",VLOOKUP(B58,Hoja1!$A$2:$L$88,4,FALSE))=0,"",IF(B58="","",VLOOKUP(B58,Hoja1!$A$2:$L$88,4,FALSE)))</f>
        <v/>
      </c>
      <c r="F58" s="7" t="str">
        <f>IF(IF(B58="","",VLOOKUP(B58,Hoja1!$A$2:$L$88,5,FALSE))=0,"",IF(B58="","",VLOOKUP(B58,Hoja1!$A$2:$L$88,5,FALSE)))</f>
        <v/>
      </c>
      <c r="G58" s="7" t="str">
        <f>IF(B58="","",VLOOKUP(B58,Hoja1!$A$2:$L$88,6,FALSE))</f>
        <v/>
      </c>
      <c r="H58" s="7" t="str">
        <f>IF(B58="","",VLOOKUP(B58,Hoja1!$A$2:$L$88,7,FALSE))</f>
        <v/>
      </c>
      <c r="I58" s="7" t="str">
        <f>IF(B58="","",VLOOKUP(B58,Hoja1!$A$2:$L$88,8,FALSE))</f>
        <v/>
      </c>
      <c r="J58" s="7" t="str">
        <f>IF(B58="","",VLOOKUP(B58,Hoja1!$A$2:$L$88,9,FALSE))</f>
        <v/>
      </c>
      <c r="K58" s="7" t="str">
        <f>IF(B58="","",VLOOKUP(B58,Hoja1!$A$2:$L$88,10,FALSE))</f>
        <v/>
      </c>
      <c r="L58" s="13" t="str">
        <f>IF(B58="","",VLOOKUP(B58,Hoja1!$A$2:$L$88,11,FALSE))</f>
        <v/>
      </c>
      <c r="M58" s="2"/>
      <c r="N58" s="1"/>
      <c r="O58" s="2"/>
    </row>
    <row r="59" spans="1:15" ht="15.75" thickBot="1" x14ac:dyDescent="0.3">
      <c r="A59" s="7">
        <v>55</v>
      </c>
      <c r="B59" s="14"/>
      <c r="C59" s="7" t="str">
        <f>IF(B59="","",VLOOKUP(B59,Hoja1!$A$2:$L$88,12,FALSE))</f>
        <v/>
      </c>
      <c r="D59" s="7" t="str">
        <f>IF(B59="","",VLOOKUP(B59,Hoja1!$A$2:$L$88,3,FALSE))</f>
        <v/>
      </c>
      <c r="E59" s="7" t="str">
        <f>IF(IF(B59="","",VLOOKUP(B59,Hoja1!$A$2:$L$88,4,FALSE))=0,"",IF(B59="","",VLOOKUP(B59,Hoja1!$A$2:$L$88,4,FALSE)))</f>
        <v/>
      </c>
      <c r="F59" s="7" t="str">
        <f>IF(IF(B59="","",VLOOKUP(B59,Hoja1!$A$2:$L$88,5,FALSE))=0,"",IF(B59="","",VLOOKUP(B59,Hoja1!$A$2:$L$88,5,FALSE)))</f>
        <v/>
      </c>
      <c r="G59" s="7" t="str">
        <f>IF(B59="","",VLOOKUP(B59,Hoja1!$A$2:$L$88,6,FALSE))</f>
        <v/>
      </c>
      <c r="H59" s="7" t="str">
        <f>IF(B59="","",VLOOKUP(B59,Hoja1!$A$2:$L$88,7,FALSE))</f>
        <v/>
      </c>
      <c r="I59" s="7" t="str">
        <f>IF(B59="","",VLOOKUP(B59,Hoja1!$A$2:$L$88,8,FALSE))</f>
        <v/>
      </c>
      <c r="J59" s="7" t="str">
        <f>IF(B59="","",VLOOKUP(B59,Hoja1!$A$2:$L$88,9,FALSE))</f>
        <v/>
      </c>
      <c r="K59" s="7" t="str">
        <f>IF(B59="","",VLOOKUP(B59,Hoja1!$A$2:$L$88,10,FALSE))</f>
        <v/>
      </c>
      <c r="L59" s="13" t="str">
        <f>IF(B59="","",VLOOKUP(B59,Hoja1!$A$2:$L$88,11,FALSE))</f>
        <v/>
      </c>
      <c r="M59" s="2"/>
      <c r="N59" s="1"/>
      <c r="O59" s="2"/>
    </row>
    <row r="60" spans="1:15" ht="15.75" thickBot="1" x14ac:dyDescent="0.3">
      <c r="A60" s="7">
        <v>56</v>
      </c>
      <c r="B60" s="14"/>
      <c r="C60" s="7" t="str">
        <f>IF(B60="","",VLOOKUP(B60,Hoja1!$A$2:$L$88,12,FALSE))</f>
        <v/>
      </c>
      <c r="D60" s="7" t="str">
        <f>IF(B60="","",VLOOKUP(B60,Hoja1!$A$2:$L$88,3,FALSE))</f>
        <v/>
      </c>
      <c r="E60" s="7" t="str">
        <f>IF(IF(B60="","",VLOOKUP(B60,Hoja1!$A$2:$L$88,4,FALSE))=0,"",IF(B60="","",VLOOKUP(B60,Hoja1!$A$2:$L$88,4,FALSE)))</f>
        <v/>
      </c>
      <c r="F60" s="7" t="str">
        <f>IF(IF(B60="","",VLOOKUP(B60,Hoja1!$A$2:$L$88,5,FALSE))=0,"",IF(B60="","",VLOOKUP(B60,Hoja1!$A$2:$L$88,5,FALSE)))</f>
        <v/>
      </c>
      <c r="G60" s="7" t="str">
        <f>IF(B60="","",VLOOKUP(B60,Hoja1!$A$2:$L$88,6,FALSE))</f>
        <v/>
      </c>
      <c r="H60" s="7" t="str">
        <f>IF(B60="","",VLOOKUP(B60,Hoja1!$A$2:$L$88,7,FALSE))</f>
        <v/>
      </c>
      <c r="I60" s="7" t="str">
        <f>IF(B60="","",VLOOKUP(B60,Hoja1!$A$2:$L$88,8,FALSE))</f>
        <v/>
      </c>
      <c r="J60" s="7" t="str">
        <f>IF(B60="","",VLOOKUP(B60,Hoja1!$A$2:$L$88,9,FALSE))</f>
        <v/>
      </c>
      <c r="K60" s="7" t="str">
        <f>IF(B60="","",VLOOKUP(B60,Hoja1!$A$2:$L$88,10,FALSE))</f>
        <v/>
      </c>
      <c r="L60" s="13" t="str">
        <f>IF(B60="","",VLOOKUP(B60,Hoja1!$A$2:$L$88,11,FALSE))</f>
        <v/>
      </c>
      <c r="M60" s="2"/>
      <c r="N60" s="1"/>
      <c r="O60" s="2"/>
    </row>
    <row r="61" spans="1:15" ht="15.75" thickBot="1" x14ac:dyDescent="0.3">
      <c r="A61" s="7">
        <v>57</v>
      </c>
      <c r="B61" s="14"/>
      <c r="C61" s="7" t="str">
        <f>IF(B61="","",VLOOKUP(B61,Hoja1!$A$2:$L$88,12,FALSE))</f>
        <v/>
      </c>
      <c r="D61" s="7" t="str">
        <f>IF(B61="","",VLOOKUP(B61,Hoja1!$A$2:$L$88,3,FALSE))</f>
        <v/>
      </c>
      <c r="E61" s="7" t="str">
        <f>IF(IF(B61="","",VLOOKUP(B61,Hoja1!$A$2:$L$88,4,FALSE))=0,"",IF(B61="","",VLOOKUP(B61,Hoja1!$A$2:$L$88,4,FALSE)))</f>
        <v/>
      </c>
      <c r="F61" s="7" t="str">
        <f>IF(IF(B61="","",VLOOKUP(B61,Hoja1!$A$2:$L$88,5,FALSE))=0,"",IF(B61="","",VLOOKUP(B61,Hoja1!$A$2:$L$88,5,FALSE)))</f>
        <v/>
      </c>
      <c r="G61" s="7" t="str">
        <f>IF(B61="","",VLOOKUP(B61,Hoja1!$A$2:$L$88,6,FALSE))</f>
        <v/>
      </c>
      <c r="H61" s="7" t="str">
        <f>IF(B61="","",VLOOKUP(B61,Hoja1!$A$2:$L$88,7,FALSE))</f>
        <v/>
      </c>
      <c r="I61" s="7" t="str">
        <f>IF(B61="","",VLOOKUP(B61,Hoja1!$A$2:$L$88,8,FALSE))</f>
        <v/>
      </c>
      <c r="J61" s="7" t="str">
        <f>IF(B61="","",VLOOKUP(B61,Hoja1!$A$2:$L$88,9,FALSE))</f>
        <v/>
      </c>
      <c r="K61" s="7" t="str">
        <f>IF(B61="","",VLOOKUP(B61,Hoja1!$A$2:$L$88,10,FALSE))</f>
        <v/>
      </c>
      <c r="L61" s="13" t="str">
        <f>IF(B61="","",VLOOKUP(B61,Hoja1!$A$2:$L$88,11,FALSE))</f>
        <v/>
      </c>
      <c r="M61" s="2"/>
      <c r="N61" s="1"/>
      <c r="O61" s="2"/>
    </row>
    <row r="62" spans="1:15" ht="15.75" thickBot="1" x14ac:dyDescent="0.3">
      <c r="A62" s="7">
        <v>58</v>
      </c>
      <c r="B62" s="14"/>
      <c r="C62" s="7" t="str">
        <f>IF(B62="","",VLOOKUP(B62,Hoja1!$A$2:$L$88,12,FALSE))</f>
        <v/>
      </c>
      <c r="D62" s="7" t="str">
        <f>IF(B62="","",VLOOKUP(B62,Hoja1!$A$2:$L$88,3,FALSE))</f>
        <v/>
      </c>
      <c r="E62" s="7" t="str">
        <f>IF(IF(B62="","",VLOOKUP(B62,Hoja1!$A$2:$L$88,4,FALSE))=0,"",IF(B62="","",VLOOKUP(B62,Hoja1!$A$2:$L$88,4,FALSE)))</f>
        <v/>
      </c>
      <c r="F62" s="7" t="str">
        <f>IF(IF(B62="","",VLOOKUP(B62,Hoja1!$A$2:$L$88,5,FALSE))=0,"",IF(B62="","",VLOOKUP(B62,Hoja1!$A$2:$L$88,5,FALSE)))</f>
        <v/>
      </c>
      <c r="G62" s="7" t="str">
        <f>IF(B62="","",VLOOKUP(B62,Hoja1!$A$2:$L$88,6,FALSE))</f>
        <v/>
      </c>
      <c r="H62" s="7" t="str">
        <f>IF(B62="","",VLOOKUP(B62,Hoja1!$A$2:$L$88,7,FALSE))</f>
        <v/>
      </c>
      <c r="I62" s="7" t="str">
        <f>IF(B62="","",VLOOKUP(B62,Hoja1!$A$2:$L$88,8,FALSE))</f>
        <v/>
      </c>
      <c r="J62" s="7" t="str">
        <f>IF(B62="","",VLOOKUP(B62,Hoja1!$A$2:$L$88,9,FALSE))</f>
        <v/>
      </c>
      <c r="K62" s="7" t="str">
        <f>IF(B62="","",VLOOKUP(B62,Hoja1!$A$2:$L$88,10,FALSE))</f>
        <v/>
      </c>
      <c r="L62" s="13" t="str">
        <f>IF(B62="","",VLOOKUP(B62,Hoja1!$A$2:$L$88,11,FALSE))</f>
        <v/>
      </c>
      <c r="M62" s="2"/>
      <c r="N62" s="1"/>
      <c r="O62" s="2"/>
    </row>
    <row r="63" spans="1:15" ht="15.75" thickBot="1" x14ac:dyDescent="0.3">
      <c r="A63" s="7">
        <v>59</v>
      </c>
      <c r="B63" s="14"/>
      <c r="C63" s="7" t="str">
        <f>IF(B63="","",VLOOKUP(B63,Hoja1!$A$2:$L$88,12,FALSE))</f>
        <v/>
      </c>
      <c r="D63" s="7" t="str">
        <f>IF(B63="","",VLOOKUP(B63,Hoja1!$A$2:$L$88,3,FALSE))</f>
        <v/>
      </c>
      <c r="E63" s="7" t="str">
        <f>IF(IF(B63="","",VLOOKUP(B63,Hoja1!$A$2:$L$88,4,FALSE))=0,"",IF(B63="","",VLOOKUP(B63,Hoja1!$A$2:$L$88,4,FALSE)))</f>
        <v/>
      </c>
      <c r="F63" s="7" t="str">
        <f>IF(IF(B63="","",VLOOKUP(B63,Hoja1!$A$2:$L$88,5,FALSE))=0,"",IF(B63="","",VLOOKUP(B63,Hoja1!$A$2:$L$88,5,FALSE)))</f>
        <v/>
      </c>
      <c r="G63" s="7" t="str">
        <f>IF(B63="","",VLOOKUP(B63,Hoja1!$A$2:$L$88,6,FALSE))</f>
        <v/>
      </c>
      <c r="H63" s="7" t="str">
        <f>IF(B63="","",VLOOKUP(B63,Hoja1!$A$2:$L$88,7,FALSE))</f>
        <v/>
      </c>
      <c r="I63" s="7" t="str">
        <f>IF(B63="","",VLOOKUP(B63,Hoja1!$A$2:$L$88,8,FALSE))</f>
        <v/>
      </c>
      <c r="J63" s="7" t="str">
        <f>IF(B63="","",VLOOKUP(B63,Hoja1!$A$2:$L$88,9,FALSE))</f>
        <v/>
      </c>
      <c r="K63" s="7" t="str">
        <f>IF(B63="","",VLOOKUP(B63,Hoja1!$A$2:$L$88,10,FALSE))</f>
        <v/>
      </c>
      <c r="L63" s="13" t="str">
        <f>IF(B63="","",VLOOKUP(B63,Hoja1!$A$2:$L$88,11,FALSE))</f>
        <v/>
      </c>
      <c r="M63" s="2"/>
      <c r="N63" s="1"/>
      <c r="O63" s="2"/>
    </row>
    <row r="64" spans="1:15" ht="15.75" thickBot="1" x14ac:dyDescent="0.3">
      <c r="A64" s="7">
        <v>60</v>
      </c>
      <c r="B64" s="14"/>
      <c r="C64" s="7" t="str">
        <f>IF(B64="","",VLOOKUP(B64,Hoja1!$A$2:$L$88,12,FALSE))</f>
        <v/>
      </c>
      <c r="D64" s="7" t="str">
        <f>IF(B64="","",VLOOKUP(B64,Hoja1!$A$2:$L$88,3,FALSE))</f>
        <v/>
      </c>
      <c r="E64" s="7" t="str">
        <f>IF(IF(B64="","",VLOOKUP(B64,Hoja1!$A$2:$L$88,4,FALSE))=0,"",IF(B64="","",VLOOKUP(B64,Hoja1!$A$2:$L$88,4,FALSE)))</f>
        <v/>
      </c>
      <c r="F64" s="7" t="str">
        <f>IF(IF(B64="","",VLOOKUP(B64,Hoja1!$A$2:$L$88,5,FALSE))=0,"",IF(B64="","",VLOOKUP(B64,Hoja1!$A$2:$L$88,5,FALSE)))</f>
        <v/>
      </c>
      <c r="G64" s="7" t="str">
        <f>IF(B64="","",VLOOKUP(B64,Hoja1!$A$2:$L$88,6,FALSE))</f>
        <v/>
      </c>
      <c r="H64" s="7" t="str">
        <f>IF(B64="","",VLOOKUP(B64,Hoja1!$A$2:$L$88,7,FALSE))</f>
        <v/>
      </c>
      <c r="I64" s="7" t="str">
        <f>IF(B64="","",VLOOKUP(B64,Hoja1!$A$2:$L$88,8,FALSE))</f>
        <v/>
      </c>
      <c r="J64" s="7" t="str">
        <f>IF(B64="","",VLOOKUP(B64,Hoja1!$A$2:$L$88,9,FALSE))</f>
        <v/>
      </c>
      <c r="K64" s="7" t="str">
        <f>IF(B64="","",VLOOKUP(B64,Hoja1!$A$2:$L$88,10,FALSE))</f>
        <v/>
      </c>
      <c r="L64" s="13" t="str">
        <f>IF(B64="","",VLOOKUP(B64,Hoja1!$A$2:$L$88,11,FALSE))</f>
        <v/>
      </c>
      <c r="M64" s="2"/>
      <c r="N64" s="1"/>
      <c r="O64" s="2"/>
    </row>
    <row r="65" spans="1:15" ht="15.75" thickBot="1" x14ac:dyDescent="0.3">
      <c r="A65" s="7">
        <v>61</v>
      </c>
      <c r="B65" s="14"/>
      <c r="C65" s="7" t="str">
        <f>IF(B65="","",VLOOKUP(B65,Hoja1!$A$2:$L$88,12,FALSE))</f>
        <v/>
      </c>
      <c r="D65" s="7" t="str">
        <f>IF(B65="","",VLOOKUP(B65,Hoja1!$A$2:$L$88,3,FALSE))</f>
        <v/>
      </c>
      <c r="E65" s="7" t="str">
        <f>IF(IF(B65="","",VLOOKUP(B65,Hoja1!$A$2:$L$88,4,FALSE))=0,"",IF(B65="","",VLOOKUP(B65,Hoja1!$A$2:$L$88,4,FALSE)))</f>
        <v/>
      </c>
      <c r="F65" s="7" t="str">
        <f>IF(IF(B65="","",VLOOKUP(B65,Hoja1!$A$2:$L$88,5,FALSE))=0,"",IF(B65="","",VLOOKUP(B65,Hoja1!$A$2:$L$88,5,FALSE)))</f>
        <v/>
      </c>
      <c r="G65" s="7" t="str">
        <f>IF(B65="","",VLOOKUP(B65,Hoja1!$A$2:$L$88,6,FALSE))</f>
        <v/>
      </c>
      <c r="H65" s="7" t="str">
        <f>IF(B65="","",VLOOKUP(B65,Hoja1!$A$2:$L$88,7,FALSE))</f>
        <v/>
      </c>
      <c r="I65" s="7" t="str">
        <f>IF(B65="","",VLOOKUP(B65,Hoja1!$A$2:$L$88,8,FALSE))</f>
        <v/>
      </c>
      <c r="J65" s="7" t="str">
        <f>IF(B65="","",VLOOKUP(B65,Hoja1!$A$2:$L$88,9,FALSE))</f>
        <v/>
      </c>
      <c r="K65" s="7" t="str">
        <f>IF(B65="","",VLOOKUP(B65,Hoja1!$A$2:$L$88,10,FALSE))</f>
        <v/>
      </c>
      <c r="L65" s="13" t="str">
        <f>IF(B65="","",VLOOKUP(B65,Hoja1!$A$2:$L$88,11,FALSE))</f>
        <v/>
      </c>
      <c r="M65" s="2"/>
      <c r="N65" s="1"/>
      <c r="O65" s="2"/>
    </row>
    <row r="66" spans="1:15" ht="15.75" thickBot="1" x14ac:dyDescent="0.3">
      <c r="A66" s="7">
        <v>62</v>
      </c>
      <c r="B66" s="14"/>
      <c r="C66" s="7" t="str">
        <f>IF(B66="","",VLOOKUP(B66,Hoja1!$A$2:$L$88,12,FALSE))</f>
        <v/>
      </c>
      <c r="D66" s="7" t="str">
        <f>IF(B66="","",VLOOKUP(B66,Hoja1!$A$2:$L$88,3,FALSE))</f>
        <v/>
      </c>
      <c r="E66" s="7" t="str">
        <f>IF(IF(B66="","",VLOOKUP(B66,Hoja1!$A$2:$L$88,4,FALSE))=0,"",IF(B66="","",VLOOKUP(B66,Hoja1!$A$2:$L$88,4,FALSE)))</f>
        <v/>
      </c>
      <c r="F66" s="7" t="str">
        <f>IF(IF(B66="","",VLOOKUP(B66,Hoja1!$A$2:$L$88,5,FALSE))=0,"",IF(B66="","",VLOOKUP(B66,Hoja1!$A$2:$L$88,5,FALSE)))</f>
        <v/>
      </c>
      <c r="G66" s="7" t="str">
        <f>IF(B66="","",VLOOKUP(B66,Hoja1!$A$2:$L$88,6,FALSE))</f>
        <v/>
      </c>
      <c r="H66" s="7" t="str">
        <f>IF(B66="","",VLOOKUP(B66,Hoja1!$A$2:$L$88,7,FALSE))</f>
        <v/>
      </c>
      <c r="I66" s="7" t="str">
        <f>IF(B66="","",VLOOKUP(B66,Hoja1!$A$2:$L$88,8,FALSE))</f>
        <v/>
      </c>
      <c r="J66" s="7" t="str">
        <f>IF(B66="","",VLOOKUP(B66,Hoja1!$A$2:$L$88,9,FALSE))</f>
        <v/>
      </c>
      <c r="K66" s="7" t="str">
        <f>IF(B66="","",VLOOKUP(B66,Hoja1!$A$2:$L$88,10,FALSE))</f>
        <v/>
      </c>
      <c r="L66" s="13" t="str">
        <f>IF(B66="","",VLOOKUP(B66,Hoja1!$A$2:$L$88,11,FALSE))</f>
        <v/>
      </c>
      <c r="M66" s="2"/>
      <c r="N66" s="1"/>
      <c r="O66" s="2"/>
    </row>
    <row r="67" spans="1:15" ht="15.75" thickBot="1" x14ac:dyDescent="0.3">
      <c r="A67" s="7">
        <v>63</v>
      </c>
      <c r="B67" s="14"/>
      <c r="C67" s="7" t="str">
        <f>IF(B67="","",VLOOKUP(B67,Hoja1!$A$2:$L$88,12,FALSE))</f>
        <v/>
      </c>
      <c r="D67" s="7" t="str">
        <f>IF(B67="","",VLOOKUP(B67,Hoja1!$A$2:$L$88,3,FALSE))</f>
        <v/>
      </c>
      <c r="E67" s="7" t="str">
        <f>IF(IF(B67="","",VLOOKUP(B67,Hoja1!$A$2:$L$88,4,FALSE))=0,"",IF(B67="","",VLOOKUP(B67,Hoja1!$A$2:$L$88,4,FALSE)))</f>
        <v/>
      </c>
      <c r="F67" s="7" t="str">
        <f>IF(IF(B67="","",VLOOKUP(B67,Hoja1!$A$2:$L$88,5,FALSE))=0,"",IF(B67="","",VLOOKUP(B67,Hoja1!$A$2:$L$88,5,FALSE)))</f>
        <v/>
      </c>
      <c r="G67" s="7" t="str">
        <f>IF(B67="","",VLOOKUP(B67,Hoja1!$A$2:$L$88,6,FALSE))</f>
        <v/>
      </c>
      <c r="H67" s="7" t="str">
        <f>IF(B67="","",VLOOKUP(B67,Hoja1!$A$2:$L$88,7,FALSE))</f>
        <v/>
      </c>
      <c r="I67" s="7" t="str">
        <f>IF(B67="","",VLOOKUP(B67,Hoja1!$A$2:$L$88,8,FALSE))</f>
        <v/>
      </c>
      <c r="J67" s="7" t="str">
        <f>IF(B67="","",VLOOKUP(B67,Hoja1!$A$2:$L$88,9,FALSE))</f>
        <v/>
      </c>
      <c r="K67" s="7" t="str">
        <f>IF(B67="","",VLOOKUP(B67,Hoja1!$A$2:$L$88,10,FALSE))</f>
        <v/>
      </c>
      <c r="L67" s="13" t="str">
        <f>IF(B67="","",VLOOKUP(B67,Hoja1!$A$2:$L$88,11,FALSE))</f>
        <v/>
      </c>
      <c r="M67" s="2"/>
      <c r="N67" s="1"/>
      <c r="O67" s="2"/>
    </row>
    <row r="68" spans="1:15" ht="15.75" thickBot="1" x14ac:dyDescent="0.3">
      <c r="A68" s="7">
        <v>64</v>
      </c>
      <c r="B68" s="14"/>
      <c r="C68" s="7" t="str">
        <f>IF(B68="","",VLOOKUP(B68,Hoja1!$A$2:$L$88,12,FALSE))</f>
        <v/>
      </c>
      <c r="D68" s="7" t="str">
        <f>IF(B68="","",VLOOKUP(B68,Hoja1!$A$2:$L$88,3,FALSE))</f>
        <v/>
      </c>
      <c r="E68" s="7" t="str">
        <f>IF(IF(B68="","",VLOOKUP(B68,Hoja1!$A$2:$L$88,4,FALSE))=0,"",IF(B68="","",VLOOKUP(B68,Hoja1!$A$2:$L$88,4,FALSE)))</f>
        <v/>
      </c>
      <c r="F68" s="7" t="str">
        <f>IF(IF(B68="","",VLOOKUP(B68,Hoja1!$A$2:$L$88,5,FALSE))=0,"",IF(B68="","",VLOOKUP(B68,Hoja1!$A$2:$L$88,5,FALSE)))</f>
        <v/>
      </c>
      <c r="G68" s="7" t="str">
        <f>IF(B68="","",VLOOKUP(B68,Hoja1!$A$2:$L$88,6,FALSE))</f>
        <v/>
      </c>
      <c r="H68" s="7" t="str">
        <f>IF(B68="","",VLOOKUP(B68,Hoja1!$A$2:$L$88,7,FALSE))</f>
        <v/>
      </c>
      <c r="I68" s="7" t="str">
        <f>IF(B68="","",VLOOKUP(B68,Hoja1!$A$2:$L$88,8,FALSE))</f>
        <v/>
      </c>
      <c r="J68" s="7" t="str">
        <f>IF(B68="","",VLOOKUP(B68,Hoja1!$A$2:$L$88,9,FALSE))</f>
        <v/>
      </c>
      <c r="K68" s="7" t="str">
        <f>IF(B68="","",VLOOKUP(B68,Hoja1!$A$2:$L$88,10,FALSE))</f>
        <v/>
      </c>
      <c r="L68" s="13" t="str">
        <f>IF(B68="","",VLOOKUP(B68,Hoja1!$A$2:$L$88,11,FALSE))</f>
        <v/>
      </c>
      <c r="M68" s="2"/>
      <c r="N68" s="1"/>
      <c r="O68" s="2"/>
    </row>
    <row r="69" spans="1:15" ht="15.75" thickBot="1" x14ac:dyDescent="0.3">
      <c r="A69" s="7">
        <v>65</v>
      </c>
      <c r="B69" s="14"/>
      <c r="C69" s="7" t="str">
        <f>IF(B69="","",VLOOKUP(B69,Hoja1!$A$2:$L$88,12,FALSE))</f>
        <v/>
      </c>
      <c r="D69" s="7" t="str">
        <f>IF(B69="","",VLOOKUP(B69,Hoja1!$A$2:$L$88,3,FALSE))</f>
        <v/>
      </c>
      <c r="E69" s="7" t="str">
        <f>IF(IF(B69="","",VLOOKUP(B69,Hoja1!$A$2:$L$88,4,FALSE))=0,"",IF(B69="","",VLOOKUP(B69,Hoja1!$A$2:$L$88,4,FALSE)))</f>
        <v/>
      </c>
      <c r="F69" s="7" t="str">
        <f>IF(IF(B69="","",VLOOKUP(B69,Hoja1!$A$2:$L$88,5,FALSE))=0,"",IF(B69="","",VLOOKUP(B69,Hoja1!$A$2:$L$88,5,FALSE)))</f>
        <v/>
      </c>
      <c r="G69" s="7" t="str">
        <f>IF(B69="","",VLOOKUP(B69,Hoja1!$A$2:$L$88,6,FALSE))</f>
        <v/>
      </c>
      <c r="H69" s="7" t="str">
        <f>IF(B69="","",VLOOKUP(B69,Hoja1!$A$2:$L$88,7,FALSE))</f>
        <v/>
      </c>
      <c r="I69" s="7" t="str">
        <f>IF(B69="","",VLOOKUP(B69,Hoja1!$A$2:$L$88,8,FALSE))</f>
        <v/>
      </c>
      <c r="J69" s="7" t="str">
        <f>IF(B69="","",VLOOKUP(B69,Hoja1!$A$2:$L$88,9,FALSE))</f>
        <v/>
      </c>
      <c r="K69" s="7" t="str">
        <f>IF(B69="","",VLOOKUP(B69,Hoja1!$A$2:$L$88,10,FALSE))</f>
        <v/>
      </c>
      <c r="L69" s="13" t="str">
        <f>IF(B69="","",VLOOKUP(B69,Hoja1!$A$2:$L$88,11,FALSE))</f>
        <v/>
      </c>
      <c r="M69" s="2"/>
      <c r="N69" s="1"/>
      <c r="O69" s="2"/>
    </row>
    <row r="70" spans="1:15" ht="15.75" thickBot="1" x14ac:dyDescent="0.3">
      <c r="A70" s="7">
        <v>66</v>
      </c>
      <c r="B70" s="14"/>
      <c r="C70" s="7" t="str">
        <f>IF(B70="","",VLOOKUP(B70,Hoja1!$A$2:$L$88,12,FALSE))</f>
        <v/>
      </c>
      <c r="D70" s="7" t="str">
        <f>IF(B70="","",VLOOKUP(B70,Hoja1!$A$2:$L$88,3,FALSE))</f>
        <v/>
      </c>
      <c r="E70" s="7" t="str">
        <f>IF(IF(B70="","",VLOOKUP(B70,Hoja1!$A$2:$L$88,4,FALSE))=0,"",IF(B70="","",VLOOKUP(B70,Hoja1!$A$2:$L$88,4,FALSE)))</f>
        <v/>
      </c>
      <c r="F70" s="7" t="str">
        <f>IF(IF(B70="","",VLOOKUP(B70,Hoja1!$A$2:$L$88,5,FALSE))=0,"",IF(B70="","",VLOOKUP(B70,Hoja1!$A$2:$L$88,5,FALSE)))</f>
        <v/>
      </c>
      <c r="G70" s="7" t="str">
        <f>IF(B70="","",VLOOKUP(B70,Hoja1!$A$2:$L$88,6,FALSE))</f>
        <v/>
      </c>
      <c r="H70" s="7" t="str">
        <f>IF(B70="","",VLOOKUP(B70,Hoja1!$A$2:$L$88,7,FALSE))</f>
        <v/>
      </c>
      <c r="I70" s="7" t="str">
        <f>IF(B70="","",VLOOKUP(B70,Hoja1!$A$2:$L$88,8,FALSE))</f>
        <v/>
      </c>
      <c r="J70" s="7" t="str">
        <f>IF(B70="","",VLOOKUP(B70,Hoja1!$A$2:$L$88,9,FALSE))</f>
        <v/>
      </c>
      <c r="K70" s="7" t="str">
        <f>IF(B70="","",VLOOKUP(B70,Hoja1!$A$2:$L$88,10,FALSE))</f>
        <v/>
      </c>
      <c r="L70" s="13" t="str">
        <f>IF(B70="","",VLOOKUP(B70,Hoja1!$A$2:$L$88,11,FALSE))</f>
        <v/>
      </c>
      <c r="M70" s="2"/>
      <c r="N70" s="1"/>
      <c r="O70" s="2"/>
    </row>
    <row r="71" spans="1:15" ht="15.75" thickBot="1" x14ac:dyDescent="0.3">
      <c r="A71" s="7">
        <v>67</v>
      </c>
      <c r="B71" s="14"/>
      <c r="C71" s="7" t="str">
        <f>IF(B71="","",VLOOKUP(B71,Hoja1!$A$2:$L$88,12,FALSE))</f>
        <v/>
      </c>
      <c r="D71" s="7" t="str">
        <f>IF(B71="","",VLOOKUP(B71,Hoja1!$A$2:$L$88,3,FALSE))</f>
        <v/>
      </c>
      <c r="E71" s="7" t="str">
        <f>IF(IF(B71="","",VLOOKUP(B71,Hoja1!$A$2:$L$88,4,FALSE))=0,"",IF(B71="","",VLOOKUP(B71,Hoja1!$A$2:$L$88,4,FALSE)))</f>
        <v/>
      </c>
      <c r="F71" s="7" t="str">
        <f>IF(IF(B71="","",VLOOKUP(B71,Hoja1!$A$2:$L$88,5,FALSE))=0,"",IF(B71="","",VLOOKUP(B71,Hoja1!$A$2:$L$88,5,FALSE)))</f>
        <v/>
      </c>
      <c r="G71" s="7" t="str">
        <f>IF(B71="","",VLOOKUP(B71,Hoja1!$A$2:$L$88,6,FALSE))</f>
        <v/>
      </c>
      <c r="H71" s="7" t="str">
        <f>IF(B71="","",VLOOKUP(B71,Hoja1!$A$2:$L$88,7,FALSE))</f>
        <v/>
      </c>
      <c r="I71" s="7" t="str">
        <f>IF(B71="","",VLOOKUP(B71,Hoja1!$A$2:$L$88,8,FALSE))</f>
        <v/>
      </c>
      <c r="J71" s="7" t="str">
        <f>IF(B71="","",VLOOKUP(B71,Hoja1!$A$2:$L$88,9,FALSE))</f>
        <v/>
      </c>
      <c r="K71" s="7" t="str">
        <f>IF(B71="","",VLOOKUP(B71,Hoja1!$A$2:$L$88,10,FALSE))</f>
        <v/>
      </c>
      <c r="L71" s="13" t="str">
        <f>IF(B71="","",VLOOKUP(B71,Hoja1!$A$2:$L$88,11,FALSE))</f>
        <v/>
      </c>
      <c r="M71" s="2"/>
      <c r="N71" s="1"/>
      <c r="O71" s="2"/>
    </row>
    <row r="72" spans="1:15" ht="15.75" thickBot="1" x14ac:dyDescent="0.3">
      <c r="A72" s="7">
        <v>68</v>
      </c>
      <c r="B72" s="14"/>
      <c r="C72" s="7" t="str">
        <f>IF(B72="","",VLOOKUP(B72,Hoja1!$A$2:$L$88,12,FALSE))</f>
        <v/>
      </c>
      <c r="D72" s="7" t="str">
        <f>IF(B72="","",VLOOKUP(B72,Hoja1!$A$2:$L$88,3,FALSE))</f>
        <v/>
      </c>
      <c r="E72" s="7" t="str">
        <f>IF(IF(B72="","",VLOOKUP(B72,Hoja1!$A$2:$L$88,4,FALSE))=0,"",IF(B72="","",VLOOKUP(B72,Hoja1!$A$2:$L$88,4,FALSE)))</f>
        <v/>
      </c>
      <c r="F72" s="7" t="str">
        <f>IF(IF(B72="","",VLOOKUP(B72,Hoja1!$A$2:$L$88,5,FALSE))=0,"",IF(B72="","",VLOOKUP(B72,Hoja1!$A$2:$L$88,5,FALSE)))</f>
        <v/>
      </c>
      <c r="G72" s="7" t="str">
        <f>IF(B72="","",VLOOKUP(B72,Hoja1!$A$2:$L$88,6,FALSE))</f>
        <v/>
      </c>
      <c r="H72" s="7" t="str">
        <f>IF(B72="","",VLOOKUP(B72,Hoja1!$A$2:$L$88,7,FALSE))</f>
        <v/>
      </c>
      <c r="I72" s="7" t="str">
        <f>IF(B72="","",VLOOKUP(B72,Hoja1!$A$2:$L$88,8,FALSE))</f>
        <v/>
      </c>
      <c r="J72" s="7" t="str">
        <f>IF(B72="","",VLOOKUP(B72,Hoja1!$A$2:$L$88,9,FALSE))</f>
        <v/>
      </c>
      <c r="K72" s="7" t="str">
        <f>IF(B72="","",VLOOKUP(B72,Hoja1!$A$2:$L$88,10,FALSE))</f>
        <v/>
      </c>
      <c r="L72" s="13" t="str">
        <f>IF(B72="","",VLOOKUP(B72,Hoja1!$A$2:$L$88,11,FALSE))</f>
        <v/>
      </c>
      <c r="M72" s="2"/>
      <c r="N72" s="1"/>
      <c r="O72" s="2"/>
    </row>
    <row r="73" spans="1:15" ht="15.75" thickBot="1" x14ac:dyDescent="0.3">
      <c r="A73" s="7">
        <v>69</v>
      </c>
      <c r="B73" s="14"/>
      <c r="C73" s="7" t="str">
        <f>IF(B73="","",VLOOKUP(B73,Hoja1!$A$2:$L$88,12,FALSE))</f>
        <v/>
      </c>
      <c r="D73" s="7" t="str">
        <f>IF(B73="","",VLOOKUP(B73,Hoja1!$A$2:$L$88,3,FALSE))</f>
        <v/>
      </c>
      <c r="E73" s="7" t="str">
        <f>IF(IF(B73="","",VLOOKUP(B73,Hoja1!$A$2:$L$88,4,FALSE))=0,"",IF(B73="","",VLOOKUP(B73,Hoja1!$A$2:$L$88,4,FALSE)))</f>
        <v/>
      </c>
      <c r="F73" s="7" t="str">
        <f>IF(IF(B73="","",VLOOKUP(B73,Hoja1!$A$2:$L$88,5,FALSE))=0,"",IF(B73="","",VLOOKUP(B73,Hoja1!$A$2:$L$88,5,FALSE)))</f>
        <v/>
      </c>
      <c r="G73" s="7" t="str">
        <f>IF(B73="","",VLOOKUP(B73,Hoja1!$A$2:$L$88,6,FALSE))</f>
        <v/>
      </c>
      <c r="H73" s="7" t="str">
        <f>IF(B73="","",VLOOKUP(B73,Hoja1!$A$2:$L$88,7,FALSE))</f>
        <v/>
      </c>
      <c r="I73" s="7" t="str">
        <f>IF(B73="","",VLOOKUP(B73,Hoja1!$A$2:$L$88,8,FALSE))</f>
        <v/>
      </c>
      <c r="J73" s="7" t="str">
        <f>IF(B73="","",VLOOKUP(B73,Hoja1!$A$2:$L$88,9,FALSE))</f>
        <v/>
      </c>
      <c r="K73" s="7" t="str">
        <f>IF(B73="","",VLOOKUP(B73,Hoja1!$A$2:$L$88,10,FALSE))</f>
        <v/>
      </c>
      <c r="L73" s="13" t="str">
        <f>IF(B73="","",VLOOKUP(B73,Hoja1!$A$2:$L$88,11,FALSE))</f>
        <v/>
      </c>
      <c r="M73" s="2"/>
      <c r="N73" s="1"/>
      <c r="O73" s="2"/>
    </row>
    <row r="74" spans="1:15" ht="15.75" thickBot="1" x14ac:dyDescent="0.3">
      <c r="A74" s="7">
        <v>70</v>
      </c>
      <c r="B74" s="14"/>
      <c r="C74" s="7" t="str">
        <f>IF(B74="","",VLOOKUP(B74,Hoja1!$A$2:$L$88,12,FALSE))</f>
        <v/>
      </c>
      <c r="D74" s="7" t="str">
        <f>IF(B74="","",VLOOKUP(B74,Hoja1!$A$2:$L$88,3,FALSE))</f>
        <v/>
      </c>
      <c r="E74" s="7" t="str">
        <f>IF(IF(B74="","",VLOOKUP(B74,Hoja1!$A$2:$L$88,4,FALSE))=0,"",IF(B74="","",VLOOKUP(B74,Hoja1!$A$2:$L$88,4,FALSE)))</f>
        <v/>
      </c>
      <c r="F74" s="7" t="str">
        <f>IF(IF(B74="","",VLOOKUP(B74,Hoja1!$A$2:$L$88,5,FALSE))=0,"",IF(B74="","",VLOOKUP(B74,Hoja1!$A$2:$L$88,5,FALSE)))</f>
        <v/>
      </c>
      <c r="G74" s="7" t="str">
        <f>IF(B74="","",VLOOKUP(B74,Hoja1!$A$2:$L$88,6,FALSE))</f>
        <v/>
      </c>
      <c r="H74" s="7" t="str">
        <f>IF(B74="","",VLOOKUP(B74,Hoja1!$A$2:$L$88,7,FALSE))</f>
        <v/>
      </c>
      <c r="I74" s="7" t="str">
        <f>IF(B74="","",VLOOKUP(B74,Hoja1!$A$2:$L$88,8,FALSE))</f>
        <v/>
      </c>
      <c r="J74" s="7" t="str">
        <f>IF(B74="","",VLOOKUP(B74,Hoja1!$A$2:$L$88,9,FALSE))</f>
        <v/>
      </c>
      <c r="K74" s="7" t="str">
        <f>IF(B74="","",VLOOKUP(B74,Hoja1!$A$2:$L$88,10,FALSE))</f>
        <v/>
      </c>
      <c r="L74" s="13" t="str">
        <f>IF(B74="","",VLOOKUP(B74,Hoja1!$A$2:$L$88,11,FALSE))</f>
        <v/>
      </c>
      <c r="M74" s="2"/>
      <c r="N74" s="1"/>
      <c r="O74" s="2"/>
    </row>
    <row r="75" spans="1:15" ht="15.75" thickBot="1" x14ac:dyDescent="0.3">
      <c r="A75" s="7">
        <v>71</v>
      </c>
      <c r="B75" s="14"/>
      <c r="C75" s="7" t="str">
        <f>IF(B75="","",VLOOKUP(B75,Hoja1!$A$2:$L$88,12,FALSE))</f>
        <v/>
      </c>
      <c r="D75" s="7" t="str">
        <f>IF(B75="","",VLOOKUP(B75,Hoja1!$A$2:$L$88,3,FALSE))</f>
        <v/>
      </c>
      <c r="E75" s="7" t="str">
        <f>IF(IF(B75="","",VLOOKUP(B75,Hoja1!$A$2:$L$88,4,FALSE))=0,"",IF(B75="","",VLOOKUP(B75,Hoja1!$A$2:$L$88,4,FALSE)))</f>
        <v/>
      </c>
      <c r="F75" s="7" t="str">
        <f>IF(IF(B75="","",VLOOKUP(B75,Hoja1!$A$2:$L$88,5,FALSE))=0,"",IF(B75="","",VLOOKUP(B75,Hoja1!$A$2:$L$88,5,FALSE)))</f>
        <v/>
      </c>
      <c r="G75" s="7" t="str">
        <f>IF(B75="","",VLOOKUP(B75,Hoja1!$A$2:$L$88,6,FALSE))</f>
        <v/>
      </c>
      <c r="H75" s="7" t="str">
        <f>IF(B75="","",VLOOKUP(B75,Hoja1!$A$2:$L$88,7,FALSE))</f>
        <v/>
      </c>
      <c r="I75" s="7" t="str">
        <f>IF(B75="","",VLOOKUP(B75,Hoja1!$A$2:$L$88,8,FALSE))</f>
        <v/>
      </c>
      <c r="J75" s="7" t="str">
        <f>IF(B75="","",VLOOKUP(B75,Hoja1!$A$2:$L$88,9,FALSE))</f>
        <v/>
      </c>
      <c r="K75" s="7" t="str">
        <f>IF(B75="","",VLOOKUP(B75,Hoja1!$A$2:$L$88,10,FALSE))</f>
        <v/>
      </c>
      <c r="L75" s="13" t="str">
        <f>IF(B75="","",VLOOKUP(B75,Hoja1!$A$2:$L$88,11,FALSE))</f>
        <v/>
      </c>
      <c r="M75" s="2"/>
      <c r="N75" s="1"/>
      <c r="O75" s="2"/>
    </row>
    <row r="76" spans="1:15" ht="15.75" thickBot="1" x14ac:dyDescent="0.3">
      <c r="A76" s="7">
        <v>72</v>
      </c>
      <c r="B76" s="14"/>
      <c r="C76" s="7" t="str">
        <f>IF(B76="","",VLOOKUP(B76,Hoja1!$A$2:$L$88,12,FALSE))</f>
        <v/>
      </c>
      <c r="D76" s="7" t="str">
        <f>IF(B76="","",VLOOKUP(B76,Hoja1!$A$2:$L$88,3,FALSE))</f>
        <v/>
      </c>
      <c r="E76" s="7" t="str">
        <f>IF(IF(B76="","",VLOOKUP(B76,Hoja1!$A$2:$L$88,4,FALSE))=0,"",IF(B76="","",VLOOKUP(B76,Hoja1!$A$2:$L$88,4,FALSE)))</f>
        <v/>
      </c>
      <c r="F76" s="7" t="str">
        <f>IF(IF(B76="","",VLOOKUP(B76,Hoja1!$A$2:$L$88,5,FALSE))=0,"",IF(B76="","",VLOOKUP(B76,Hoja1!$A$2:$L$88,5,FALSE)))</f>
        <v/>
      </c>
      <c r="G76" s="7" t="str">
        <f>IF(B76="","",VLOOKUP(B76,Hoja1!$A$2:$L$88,6,FALSE))</f>
        <v/>
      </c>
      <c r="H76" s="7" t="str">
        <f>IF(B76="","",VLOOKUP(B76,Hoja1!$A$2:$L$88,7,FALSE))</f>
        <v/>
      </c>
      <c r="I76" s="7" t="str">
        <f>IF(B76="","",VLOOKUP(B76,Hoja1!$A$2:$L$88,8,FALSE))</f>
        <v/>
      </c>
      <c r="J76" s="7" t="str">
        <f>IF(B76="","",VLOOKUP(B76,Hoja1!$A$2:$L$88,9,FALSE))</f>
        <v/>
      </c>
      <c r="K76" s="7" t="str">
        <f>IF(B76="","",VLOOKUP(B76,Hoja1!$A$2:$L$88,10,FALSE))</f>
        <v/>
      </c>
      <c r="L76" s="13" t="str">
        <f>IF(B76="","",VLOOKUP(B76,Hoja1!$A$2:$L$88,11,FALSE))</f>
        <v/>
      </c>
      <c r="M76" s="2"/>
      <c r="N76" s="1"/>
      <c r="O76" s="2"/>
    </row>
    <row r="77" spans="1:15" ht="15.75" thickBot="1" x14ac:dyDescent="0.3">
      <c r="A77" s="7">
        <v>73</v>
      </c>
      <c r="B77" s="14"/>
      <c r="C77" s="7" t="str">
        <f>IF(B77="","",VLOOKUP(B77,Hoja1!$A$2:$L$88,12,FALSE))</f>
        <v/>
      </c>
      <c r="D77" s="7" t="str">
        <f>IF(B77="","",VLOOKUP(B77,Hoja1!$A$2:$L$88,3,FALSE))</f>
        <v/>
      </c>
      <c r="E77" s="7" t="str">
        <f>IF(IF(B77="","",VLOOKUP(B77,Hoja1!$A$2:$L$88,4,FALSE))=0,"",IF(B77="","",VLOOKUP(B77,Hoja1!$A$2:$L$88,4,FALSE)))</f>
        <v/>
      </c>
      <c r="F77" s="7" t="str">
        <f>IF(IF(B77="","",VLOOKUP(B77,Hoja1!$A$2:$L$88,5,FALSE))=0,"",IF(B77="","",VLOOKUP(B77,Hoja1!$A$2:$L$88,5,FALSE)))</f>
        <v/>
      </c>
      <c r="G77" s="7" t="str">
        <f>IF(B77="","",VLOOKUP(B77,Hoja1!$A$2:$L$88,6,FALSE))</f>
        <v/>
      </c>
      <c r="H77" s="7" t="str">
        <f>IF(B77="","",VLOOKUP(B77,Hoja1!$A$2:$L$88,7,FALSE))</f>
        <v/>
      </c>
      <c r="I77" s="7" t="str">
        <f>IF(B77="","",VLOOKUP(B77,Hoja1!$A$2:$L$88,8,FALSE))</f>
        <v/>
      </c>
      <c r="J77" s="7" t="str">
        <f>IF(B77="","",VLOOKUP(B77,Hoja1!$A$2:$L$88,9,FALSE))</f>
        <v/>
      </c>
      <c r="K77" s="7" t="str">
        <f>IF(B77="","",VLOOKUP(B77,Hoja1!$A$2:$L$88,10,FALSE))</f>
        <v/>
      </c>
      <c r="L77" s="13" t="str">
        <f>IF(B77="","",VLOOKUP(B77,Hoja1!$A$2:$L$88,11,FALSE))</f>
        <v/>
      </c>
      <c r="M77" s="2"/>
      <c r="N77" s="1"/>
      <c r="O77" s="2"/>
    </row>
    <row r="78" spans="1:15" ht="15.75" thickBot="1" x14ac:dyDescent="0.3">
      <c r="A78" s="7">
        <v>74</v>
      </c>
      <c r="B78" s="14"/>
      <c r="C78" s="7" t="str">
        <f>IF(B78="","",VLOOKUP(B78,Hoja1!$A$2:$L$88,12,FALSE))</f>
        <v/>
      </c>
      <c r="D78" s="7" t="str">
        <f>IF(B78="","",VLOOKUP(B78,Hoja1!$A$2:$L$88,3,FALSE))</f>
        <v/>
      </c>
      <c r="E78" s="7" t="str">
        <f>IF(IF(B78="","",VLOOKUP(B78,Hoja1!$A$2:$L$88,4,FALSE))=0,"",IF(B78="","",VLOOKUP(B78,Hoja1!$A$2:$L$88,4,FALSE)))</f>
        <v/>
      </c>
      <c r="F78" s="7" t="str">
        <f>IF(IF(B78="","",VLOOKUP(B78,Hoja1!$A$2:$L$88,5,FALSE))=0,"",IF(B78="","",VLOOKUP(B78,Hoja1!$A$2:$L$88,5,FALSE)))</f>
        <v/>
      </c>
      <c r="G78" s="7" t="str">
        <f>IF(B78="","",VLOOKUP(B78,Hoja1!$A$2:$L$88,6,FALSE))</f>
        <v/>
      </c>
      <c r="H78" s="7" t="str">
        <f>IF(B78="","",VLOOKUP(B78,Hoja1!$A$2:$L$88,7,FALSE))</f>
        <v/>
      </c>
      <c r="I78" s="7" t="str">
        <f>IF(B78="","",VLOOKUP(B78,Hoja1!$A$2:$L$88,8,FALSE))</f>
        <v/>
      </c>
      <c r="J78" s="7" t="str">
        <f>IF(B78="","",VLOOKUP(B78,Hoja1!$A$2:$L$88,9,FALSE))</f>
        <v/>
      </c>
      <c r="K78" s="7" t="str">
        <f>IF(B78="","",VLOOKUP(B78,Hoja1!$A$2:$L$88,10,FALSE))</f>
        <v/>
      </c>
      <c r="L78" s="13" t="str">
        <f>IF(B78="","",VLOOKUP(B78,Hoja1!$A$2:$L$88,11,FALSE))</f>
        <v/>
      </c>
      <c r="M78" s="2"/>
      <c r="N78" s="1"/>
      <c r="O78" s="2"/>
    </row>
    <row r="79" spans="1:15" ht="15.75" thickBot="1" x14ac:dyDescent="0.3">
      <c r="A79" s="7">
        <v>75</v>
      </c>
      <c r="B79" s="14"/>
      <c r="C79" s="7" t="str">
        <f>IF(B79="","",VLOOKUP(B79,Hoja1!$A$2:$L$88,12,FALSE))</f>
        <v/>
      </c>
      <c r="D79" s="7" t="str">
        <f>IF(B79="","",VLOOKUP(B79,Hoja1!$A$2:$L$88,3,FALSE))</f>
        <v/>
      </c>
      <c r="E79" s="7" t="str">
        <f>IF(IF(B79="","",VLOOKUP(B79,Hoja1!$A$2:$L$88,4,FALSE))=0,"",IF(B79="","",VLOOKUP(B79,Hoja1!$A$2:$L$88,4,FALSE)))</f>
        <v/>
      </c>
      <c r="F79" s="7" t="str">
        <f>IF(IF(B79="","",VLOOKUP(B79,Hoja1!$A$2:$L$88,5,FALSE))=0,"",IF(B79="","",VLOOKUP(B79,Hoja1!$A$2:$L$88,5,FALSE)))</f>
        <v/>
      </c>
      <c r="G79" s="7" t="str">
        <f>IF(B79="","",VLOOKUP(B79,Hoja1!$A$2:$L$88,6,FALSE))</f>
        <v/>
      </c>
      <c r="H79" s="7" t="str">
        <f>IF(B79="","",VLOOKUP(B79,Hoja1!$A$2:$L$88,7,FALSE))</f>
        <v/>
      </c>
      <c r="I79" s="7" t="str">
        <f>IF(B79="","",VLOOKUP(B79,Hoja1!$A$2:$L$88,8,FALSE))</f>
        <v/>
      </c>
      <c r="J79" s="7" t="str">
        <f>IF(B79="","",VLOOKUP(B79,Hoja1!$A$2:$L$88,9,FALSE))</f>
        <v/>
      </c>
      <c r="K79" s="7" t="str">
        <f>IF(B79="","",VLOOKUP(B79,Hoja1!$A$2:$L$88,10,FALSE))</f>
        <v/>
      </c>
      <c r="L79" s="13" t="str">
        <f>IF(B79="","",VLOOKUP(B79,Hoja1!$A$2:$L$88,11,FALSE))</f>
        <v/>
      </c>
      <c r="M79" s="2"/>
      <c r="N79" s="1"/>
      <c r="O79" s="2"/>
    </row>
    <row r="80" spans="1:15" ht="15.75" thickBot="1" x14ac:dyDescent="0.3">
      <c r="A80" s="7">
        <v>76</v>
      </c>
      <c r="B80" s="14"/>
      <c r="C80" s="7" t="str">
        <f>IF(B80="","",VLOOKUP(B80,Hoja1!$A$2:$L$88,12,FALSE))</f>
        <v/>
      </c>
      <c r="D80" s="7" t="str">
        <f>IF(B80="","",VLOOKUP(B80,Hoja1!$A$2:$L$88,3,FALSE))</f>
        <v/>
      </c>
      <c r="E80" s="7" t="str">
        <f>IF(IF(B80="","",VLOOKUP(B80,Hoja1!$A$2:$L$88,4,FALSE))=0,"",IF(B80="","",VLOOKUP(B80,Hoja1!$A$2:$L$88,4,FALSE)))</f>
        <v/>
      </c>
      <c r="F80" s="7" t="str">
        <f>IF(IF(B80="","",VLOOKUP(B80,Hoja1!$A$2:$L$88,5,FALSE))=0,"",IF(B80="","",VLOOKUP(B80,Hoja1!$A$2:$L$88,5,FALSE)))</f>
        <v/>
      </c>
      <c r="G80" s="7" t="str">
        <f>IF(B80="","",VLOOKUP(B80,Hoja1!$A$2:$L$88,6,FALSE))</f>
        <v/>
      </c>
      <c r="H80" s="7" t="str">
        <f>IF(B80="","",VLOOKUP(B80,Hoja1!$A$2:$L$88,7,FALSE))</f>
        <v/>
      </c>
      <c r="I80" s="7" t="str">
        <f>IF(B80="","",VLOOKUP(B80,Hoja1!$A$2:$L$88,8,FALSE))</f>
        <v/>
      </c>
      <c r="J80" s="7" t="str">
        <f>IF(B80="","",VLOOKUP(B80,Hoja1!$A$2:$L$88,9,FALSE))</f>
        <v/>
      </c>
      <c r="K80" s="7" t="str">
        <f>IF(B80="","",VLOOKUP(B80,Hoja1!$A$2:$L$88,10,FALSE))</f>
        <v/>
      </c>
      <c r="L80" s="13" t="str">
        <f>IF(B80="","",VLOOKUP(B80,Hoja1!$A$2:$L$88,11,FALSE))</f>
        <v/>
      </c>
      <c r="M80" s="2"/>
      <c r="N80" s="1"/>
      <c r="O80" s="2"/>
    </row>
    <row r="81" spans="1:15" ht="15.75" thickBot="1" x14ac:dyDescent="0.3">
      <c r="A81" s="7">
        <v>77</v>
      </c>
      <c r="B81" s="14"/>
      <c r="C81" s="7" t="str">
        <f>IF(B81="","",VLOOKUP(B81,Hoja1!$A$2:$L$88,12,FALSE))</f>
        <v/>
      </c>
      <c r="D81" s="7" t="str">
        <f>IF(B81="","",VLOOKUP(B81,Hoja1!$A$2:$L$88,3,FALSE))</f>
        <v/>
      </c>
      <c r="E81" s="7" t="str">
        <f>IF(IF(B81="","",VLOOKUP(B81,Hoja1!$A$2:$L$88,4,FALSE))=0,"",IF(B81="","",VLOOKUP(B81,Hoja1!$A$2:$L$88,4,FALSE)))</f>
        <v/>
      </c>
      <c r="F81" s="7" t="str">
        <f>IF(IF(B81="","",VLOOKUP(B81,Hoja1!$A$2:$L$88,5,FALSE))=0,"",IF(B81="","",VLOOKUP(B81,Hoja1!$A$2:$L$88,5,FALSE)))</f>
        <v/>
      </c>
      <c r="G81" s="7" t="str">
        <f>IF(B81="","",VLOOKUP(B81,Hoja1!$A$2:$L$88,6,FALSE))</f>
        <v/>
      </c>
      <c r="H81" s="7" t="str">
        <f>IF(B81="","",VLOOKUP(B81,Hoja1!$A$2:$L$88,7,FALSE))</f>
        <v/>
      </c>
      <c r="I81" s="7" t="str">
        <f>IF(B81="","",VLOOKUP(B81,Hoja1!$A$2:$L$88,8,FALSE))</f>
        <v/>
      </c>
      <c r="J81" s="7" t="str">
        <f>IF(B81="","",VLOOKUP(B81,Hoja1!$A$2:$L$88,9,FALSE))</f>
        <v/>
      </c>
      <c r="K81" s="7" t="str">
        <f>IF(B81="","",VLOOKUP(B81,Hoja1!$A$2:$L$88,10,FALSE))</f>
        <v/>
      </c>
      <c r="L81" s="13" t="str">
        <f>IF(B81="","",VLOOKUP(B81,Hoja1!$A$2:$L$88,11,FALSE))</f>
        <v/>
      </c>
      <c r="M81" s="2"/>
      <c r="N81" s="1"/>
      <c r="O81" s="2"/>
    </row>
    <row r="82" spans="1:15" ht="15.75" thickBot="1" x14ac:dyDescent="0.3">
      <c r="A82" s="7">
        <v>78</v>
      </c>
      <c r="B82" s="14"/>
      <c r="C82" s="7" t="str">
        <f>IF(B82="","",VLOOKUP(B82,Hoja1!$A$2:$L$88,12,FALSE))</f>
        <v/>
      </c>
      <c r="D82" s="7" t="str">
        <f>IF(B82="","",VLOOKUP(B82,Hoja1!$A$2:$L$88,3,FALSE))</f>
        <v/>
      </c>
      <c r="E82" s="7" t="str">
        <f>IF(IF(B82="","",VLOOKUP(B82,Hoja1!$A$2:$L$88,4,FALSE))=0,"",IF(B82="","",VLOOKUP(B82,Hoja1!$A$2:$L$88,4,FALSE)))</f>
        <v/>
      </c>
      <c r="F82" s="7" t="str">
        <f>IF(IF(B82="","",VLOOKUP(B82,Hoja1!$A$2:$L$88,5,FALSE))=0,"",IF(B82="","",VLOOKUP(B82,Hoja1!$A$2:$L$88,5,FALSE)))</f>
        <v/>
      </c>
      <c r="G82" s="7" t="str">
        <f>IF(B82="","",VLOOKUP(B82,Hoja1!$A$2:$L$88,6,FALSE))</f>
        <v/>
      </c>
      <c r="H82" s="7" t="str">
        <f>IF(B82="","",VLOOKUP(B82,Hoja1!$A$2:$L$88,7,FALSE))</f>
        <v/>
      </c>
      <c r="I82" s="7" t="str">
        <f>IF(B82="","",VLOOKUP(B82,Hoja1!$A$2:$L$88,8,FALSE))</f>
        <v/>
      </c>
      <c r="J82" s="7" t="str">
        <f>IF(B82="","",VLOOKUP(B82,Hoja1!$A$2:$L$88,9,FALSE))</f>
        <v/>
      </c>
      <c r="K82" s="7" t="str">
        <f>IF(B82="","",VLOOKUP(B82,Hoja1!$A$2:$L$88,10,FALSE))</f>
        <v/>
      </c>
      <c r="L82" s="13" t="str">
        <f>IF(B82="","",VLOOKUP(B82,Hoja1!$A$2:$L$88,11,FALSE))</f>
        <v/>
      </c>
      <c r="M82" s="2"/>
      <c r="N82" s="1"/>
      <c r="O82" s="2"/>
    </row>
    <row r="83" spans="1:15" ht="15.75" thickBot="1" x14ac:dyDescent="0.3">
      <c r="A83" s="7">
        <v>79</v>
      </c>
      <c r="B83" s="14"/>
      <c r="C83" s="7" t="str">
        <f>IF(B83="","",VLOOKUP(B83,Hoja1!$A$2:$L$88,12,FALSE))</f>
        <v/>
      </c>
      <c r="D83" s="7" t="str">
        <f>IF(B83="","",VLOOKUP(B83,Hoja1!$A$2:$L$88,3,FALSE))</f>
        <v/>
      </c>
      <c r="E83" s="7" t="str">
        <f>IF(IF(B83="","",VLOOKUP(B83,Hoja1!$A$2:$L$88,4,FALSE))=0,"",IF(B83="","",VLOOKUP(B83,Hoja1!$A$2:$L$88,4,FALSE)))</f>
        <v/>
      </c>
      <c r="F83" s="7" t="str">
        <f>IF(IF(B83="","",VLOOKUP(B83,Hoja1!$A$2:$L$88,5,FALSE))=0,"",IF(B83="","",VLOOKUP(B83,Hoja1!$A$2:$L$88,5,FALSE)))</f>
        <v/>
      </c>
      <c r="G83" s="7" t="str">
        <f>IF(B83="","",VLOOKUP(B83,Hoja1!$A$2:$L$88,6,FALSE))</f>
        <v/>
      </c>
      <c r="H83" s="7" t="str">
        <f>IF(B83="","",VLOOKUP(B83,Hoja1!$A$2:$L$88,7,FALSE))</f>
        <v/>
      </c>
      <c r="I83" s="7" t="str">
        <f>IF(B83="","",VLOOKUP(B83,Hoja1!$A$2:$L$88,8,FALSE))</f>
        <v/>
      </c>
      <c r="J83" s="7" t="str">
        <f>IF(B83="","",VLOOKUP(B83,Hoja1!$A$2:$L$88,9,FALSE))</f>
        <v/>
      </c>
      <c r="K83" s="7" t="str">
        <f>IF(B83="","",VLOOKUP(B83,Hoja1!$A$2:$L$88,10,FALSE))</f>
        <v/>
      </c>
      <c r="L83" s="13" t="str">
        <f>IF(B83="","",VLOOKUP(B83,Hoja1!$A$2:$L$88,11,FALSE))</f>
        <v/>
      </c>
      <c r="M83" s="2"/>
      <c r="N83" s="1"/>
      <c r="O83" s="2"/>
    </row>
    <row r="84" spans="1:15" ht="15.75" thickBot="1" x14ac:dyDescent="0.3">
      <c r="A84" s="7">
        <v>80</v>
      </c>
      <c r="B84" s="14"/>
      <c r="C84" s="7" t="str">
        <f>IF(B84="","",VLOOKUP(B84,Hoja1!$A$2:$L$88,12,FALSE))</f>
        <v/>
      </c>
      <c r="D84" s="7" t="str">
        <f>IF(B84="","",VLOOKUP(B84,Hoja1!$A$2:$L$88,3,FALSE))</f>
        <v/>
      </c>
      <c r="E84" s="7" t="str">
        <f>IF(IF(B84="","",VLOOKUP(B84,Hoja1!$A$2:$L$88,4,FALSE))=0,"",IF(B84="","",VLOOKUP(B84,Hoja1!$A$2:$L$88,4,FALSE)))</f>
        <v/>
      </c>
      <c r="F84" s="7" t="str">
        <f>IF(IF(B84="","",VLOOKUP(B84,Hoja1!$A$2:$L$88,5,FALSE))=0,"",IF(B84="","",VLOOKUP(B84,Hoja1!$A$2:$L$88,5,FALSE)))</f>
        <v/>
      </c>
      <c r="G84" s="7" t="str">
        <f>IF(B84="","",VLOOKUP(B84,Hoja1!$A$2:$L$88,6,FALSE))</f>
        <v/>
      </c>
      <c r="H84" s="7" t="str">
        <f>IF(B84="","",VLOOKUP(B84,Hoja1!$A$2:$L$88,7,FALSE))</f>
        <v/>
      </c>
      <c r="I84" s="7" t="str">
        <f>IF(B84="","",VLOOKUP(B84,Hoja1!$A$2:$L$88,8,FALSE))</f>
        <v/>
      </c>
      <c r="J84" s="7" t="str">
        <f>IF(B84="","",VLOOKUP(B84,Hoja1!$A$2:$L$88,9,FALSE))</f>
        <v/>
      </c>
      <c r="K84" s="7" t="str">
        <f>IF(B84="","",VLOOKUP(B84,Hoja1!$A$2:$L$88,10,FALSE))</f>
        <v/>
      </c>
      <c r="L84" s="13" t="str">
        <f>IF(B84="","",VLOOKUP(B84,Hoja1!$A$2:$L$88,11,FALSE))</f>
        <v/>
      </c>
      <c r="M84" s="2"/>
      <c r="N84" s="1"/>
      <c r="O84" s="2"/>
    </row>
    <row r="85" spans="1:15" ht="15.75" thickBot="1" x14ac:dyDescent="0.3">
      <c r="A85" s="7">
        <v>81</v>
      </c>
      <c r="B85" s="14"/>
      <c r="C85" s="7" t="str">
        <f>IF(B85="","",VLOOKUP(B85,Hoja1!$A$2:$L$88,12,FALSE))</f>
        <v/>
      </c>
      <c r="D85" s="7" t="str">
        <f>IF(B85="","",VLOOKUP(B85,Hoja1!$A$2:$L$88,3,FALSE))</f>
        <v/>
      </c>
      <c r="E85" s="7" t="str">
        <f>IF(IF(B85="","",VLOOKUP(B85,Hoja1!$A$2:$L$88,4,FALSE))=0,"",IF(B85="","",VLOOKUP(B85,Hoja1!$A$2:$L$88,4,FALSE)))</f>
        <v/>
      </c>
      <c r="F85" s="7" t="str">
        <f>IF(IF(B85="","",VLOOKUP(B85,Hoja1!$A$2:$L$88,5,FALSE))=0,"",IF(B85="","",VLOOKUP(B85,Hoja1!$A$2:$L$88,5,FALSE)))</f>
        <v/>
      </c>
      <c r="G85" s="7" t="str">
        <f>IF(B85="","",VLOOKUP(B85,Hoja1!$A$2:$L$88,6,FALSE))</f>
        <v/>
      </c>
      <c r="H85" s="7" t="str">
        <f>IF(B85="","",VLOOKUP(B85,Hoja1!$A$2:$L$88,7,FALSE))</f>
        <v/>
      </c>
      <c r="I85" s="7" t="str">
        <f>IF(B85="","",VLOOKUP(B85,Hoja1!$A$2:$L$88,8,FALSE))</f>
        <v/>
      </c>
      <c r="J85" s="7" t="str">
        <f>IF(B85="","",VLOOKUP(B85,Hoja1!$A$2:$L$88,9,FALSE))</f>
        <v/>
      </c>
      <c r="K85" s="7" t="str">
        <f>IF(B85="","",VLOOKUP(B85,Hoja1!$A$2:$L$88,10,FALSE))</f>
        <v/>
      </c>
      <c r="L85" s="13" t="str">
        <f>IF(B85="","",VLOOKUP(B85,Hoja1!$A$2:$L$88,11,FALSE))</f>
        <v/>
      </c>
      <c r="M85" s="2"/>
      <c r="N85" s="1"/>
      <c r="O85" s="2"/>
    </row>
    <row r="86" spans="1:15" ht="15.75" thickBot="1" x14ac:dyDescent="0.3">
      <c r="A86" s="7">
        <v>82</v>
      </c>
      <c r="B86" s="14"/>
      <c r="C86" s="7" t="str">
        <f>IF(B86="","",VLOOKUP(B86,Hoja1!$A$2:$L$88,12,FALSE))</f>
        <v/>
      </c>
      <c r="D86" s="7" t="str">
        <f>IF(B86="","",VLOOKUP(B86,Hoja1!$A$2:$L$88,3,FALSE))</f>
        <v/>
      </c>
      <c r="E86" s="7" t="str">
        <f>IF(IF(B86="","",VLOOKUP(B86,Hoja1!$A$2:$L$88,4,FALSE))=0,"",IF(B86="","",VLOOKUP(B86,Hoja1!$A$2:$L$88,4,FALSE)))</f>
        <v/>
      </c>
      <c r="F86" s="7" t="str">
        <f>IF(IF(B86="","",VLOOKUP(B86,Hoja1!$A$2:$L$88,5,FALSE))=0,"",IF(B86="","",VLOOKUP(B86,Hoja1!$A$2:$L$88,5,FALSE)))</f>
        <v/>
      </c>
      <c r="G86" s="7" t="str">
        <f>IF(B86="","",VLOOKUP(B86,Hoja1!$A$2:$L$88,6,FALSE))</f>
        <v/>
      </c>
      <c r="H86" s="7" t="str">
        <f>IF(B86="","",VLOOKUP(B86,Hoja1!$A$2:$L$88,7,FALSE))</f>
        <v/>
      </c>
      <c r="I86" s="7" t="str">
        <f>IF(B86="","",VLOOKUP(B86,Hoja1!$A$2:$L$88,8,FALSE))</f>
        <v/>
      </c>
      <c r="J86" s="7" t="str">
        <f>IF(B86="","",VLOOKUP(B86,Hoja1!$A$2:$L$88,9,FALSE))</f>
        <v/>
      </c>
      <c r="K86" s="7" t="str">
        <f>IF(B86="","",VLOOKUP(B86,Hoja1!$A$2:$L$88,10,FALSE))</f>
        <v/>
      </c>
      <c r="L86" s="13" t="str">
        <f>IF(B86="","",VLOOKUP(B86,Hoja1!$A$2:$L$88,11,FALSE))</f>
        <v/>
      </c>
      <c r="M86" s="2"/>
      <c r="N86" s="1"/>
      <c r="O86" s="2"/>
    </row>
    <row r="87" spans="1:15" ht="15.75" thickBot="1" x14ac:dyDescent="0.3">
      <c r="A87" s="7">
        <v>83</v>
      </c>
      <c r="B87" s="14"/>
      <c r="C87" s="7" t="str">
        <f>IF(B87="","",VLOOKUP(B87,Hoja1!$A$2:$L$88,12,FALSE))</f>
        <v/>
      </c>
      <c r="D87" s="7" t="str">
        <f>IF(B87="","",VLOOKUP(B87,Hoja1!$A$2:$L$88,3,FALSE))</f>
        <v/>
      </c>
      <c r="E87" s="7" t="str">
        <f>IF(IF(B87="","",VLOOKUP(B87,Hoja1!$A$2:$L$88,4,FALSE))=0,"",IF(B87="","",VLOOKUP(B87,Hoja1!$A$2:$L$88,4,FALSE)))</f>
        <v/>
      </c>
      <c r="F87" s="7" t="str">
        <f>IF(IF(B87="","",VLOOKUP(B87,Hoja1!$A$2:$L$88,5,FALSE))=0,"",IF(B87="","",VLOOKUP(B87,Hoja1!$A$2:$L$88,5,FALSE)))</f>
        <v/>
      </c>
      <c r="G87" s="7" t="str">
        <f>IF(B87="","",VLOOKUP(B87,Hoja1!$A$2:$L$88,6,FALSE))</f>
        <v/>
      </c>
      <c r="H87" s="7" t="str">
        <f>IF(B87="","",VLOOKUP(B87,Hoja1!$A$2:$L$88,7,FALSE))</f>
        <v/>
      </c>
      <c r="I87" s="7" t="str">
        <f>IF(B87="","",VLOOKUP(B87,Hoja1!$A$2:$L$88,8,FALSE))</f>
        <v/>
      </c>
      <c r="J87" s="7" t="str">
        <f>IF(B87="","",VLOOKUP(B87,Hoja1!$A$2:$L$88,9,FALSE))</f>
        <v/>
      </c>
      <c r="K87" s="7" t="str">
        <f>IF(B87="","",VLOOKUP(B87,Hoja1!$A$2:$L$88,10,FALSE))</f>
        <v/>
      </c>
      <c r="L87" s="13" t="str">
        <f>IF(B87="","",VLOOKUP(B87,Hoja1!$A$2:$L$88,11,FALSE))</f>
        <v/>
      </c>
      <c r="M87" s="2"/>
      <c r="N87" s="1"/>
      <c r="O87" s="2"/>
    </row>
    <row r="88" spans="1:15" ht="15.75" thickBot="1" x14ac:dyDescent="0.3">
      <c r="A88" s="7">
        <v>84</v>
      </c>
      <c r="B88" s="14"/>
      <c r="C88" s="7" t="str">
        <f>IF(B88="","",VLOOKUP(B88,Hoja1!$A$2:$L$88,12,FALSE))</f>
        <v/>
      </c>
      <c r="D88" s="7" t="str">
        <f>IF(B88="","",VLOOKUP(B88,Hoja1!$A$2:$L$88,3,FALSE))</f>
        <v/>
      </c>
      <c r="E88" s="7" t="str">
        <f>IF(IF(B88="","",VLOOKUP(B88,Hoja1!$A$2:$L$88,4,FALSE))=0,"",IF(B88="","",VLOOKUP(B88,Hoja1!$A$2:$L$88,4,FALSE)))</f>
        <v/>
      </c>
      <c r="F88" s="7" t="str">
        <f>IF(IF(B88="","",VLOOKUP(B88,Hoja1!$A$2:$L$88,5,FALSE))=0,"",IF(B88="","",VLOOKUP(B88,Hoja1!$A$2:$L$88,5,FALSE)))</f>
        <v/>
      </c>
      <c r="G88" s="7" t="str">
        <f>IF(B88="","",VLOOKUP(B88,Hoja1!$A$2:$L$88,6,FALSE))</f>
        <v/>
      </c>
      <c r="H88" s="7" t="str">
        <f>IF(B88="","",VLOOKUP(B88,Hoja1!$A$2:$L$88,7,FALSE))</f>
        <v/>
      </c>
      <c r="I88" s="7" t="str">
        <f>IF(B88="","",VLOOKUP(B88,Hoja1!$A$2:$L$88,8,FALSE))</f>
        <v/>
      </c>
      <c r="J88" s="7" t="str">
        <f>IF(B88="","",VLOOKUP(B88,Hoja1!$A$2:$L$88,9,FALSE))</f>
        <v/>
      </c>
      <c r="K88" s="7" t="str">
        <f>IF(B88="","",VLOOKUP(B88,Hoja1!$A$2:$L$88,10,FALSE))</f>
        <v/>
      </c>
      <c r="L88" s="13" t="str">
        <f>IF(B88="","",VLOOKUP(B88,Hoja1!$A$2:$L$88,11,FALSE))</f>
        <v/>
      </c>
      <c r="M88" s="2"/>
      <c r="N88" s="1"/>
      <c r="O88" s="2"/>
    </row>
    <row r="89" spans="1:15" ht="15.75" thickBot="1" x14ac:dyDescent="0.3">
      <c r="A89" s="7">
        <v>85</v>
      </c>
      <c r="B89" s="14"/>
      <c r="C89" s="7" t="str">
        <f>IF(B89="","",VLOOKUP(B89,Hoja1!$A$2:$L$88,12,FALSE))</f>
        <v/>
      </c>
      <c r="D89" s="7" t="str">
        <f>IF(B89="","",VLOOKUP(B89,Hoja1!$A$2:$L$88,3,FALSE))</f>
        <v/>
      </c>
      <c r="E89" s="7" t="str">
        <f>IF(IF(B89="","",VLOOKUP(B89,Hoja1!$A$2:$L$88,4,FALSE))=0,"",IF(B89="","",VLOOKUP(B89,Hoja1!$A$2:$L$88,4,FALSE)))</f>
        <v/>
      </c>
      <c r="F89" s="7" t="str">
        <f>IF(IF(B89="","",VLOOKUP(B89,Hoja1!$A$2:$L$88,5,FALSE))=0,"",IF(B89="","",VLOOKUP(B89,Hoja1!$A$2:$L$88,5,FALSE)))</f>
        <v/>
      </c>
      <c r="G89" s="7" t="str">
        <f>IF(B89="","",VLOOKUP(B89,Hoja1!$A$2:$L$88,6,FALSE))</f>
        <v/>
      </c>
      <c r="H89" s="7" t="str">
        <f>IF(B89="","",VLOOKUP(B89,Hoja1!$A$2:$L$88,7,FALSE))</f>
        <v/>
      </c>
      <c r="I89" s="7" t="str">
        <f>IF(B89="","",VLOOKUP(B89,Hoja1!$A$2:$L$88,8,FALSE))</f>
        <v/>
      </c>
      <c r="J89" s="7" t="str">
        <f>IF(B89="","",VLOOKUP(B89,Hoja1!$A$2:$L$88,9,FALSE))</f>
        <v/>
      </c>
      <c r="K89" s="7" t="str">
        <f>IF(B89="","",VLOOKUP(B89,Hoja1!$A$2:$L$88,10,FALSE))</f>
        <v/>
      </c>
      <c r="L89" s="13" t="str">
        <f>IF(B89="","",VLOOKUP(B89,Hoja1!$A$2:$L$88,11,FALSE))</f>
        <v/>
      </c>
      <c r="M89" s="2"/>
      <c r="N89" s="1"/>
      <c r="O89" s="2"/>
    </row>
    <row r="90" spans="1:15" ht="15.75" thickBot="1" x14ac:dyDescent="0.3">
      <c r="A90" s="7">
        <v>86</v>
      </c>
      <c r="B90" s="14"/>
      <c r="C90" s="7" t="str">
        <f>IF(B90="","",VLOOKUP(B90,Hoja1!$A$2:$L$88,12,FALSE))</f>
        <v/>
      </c>
      <c r="D90" s="7" t="str">
        <f>IF(B90="","",VLOOKUP(B90,Hoja1!$A$2:$L$88,3,FALSE))</f>
        <v/>
      </c>
      <c r="E90" s="7" t="str">
        <f>IF(IF(B90="","",VLOOKUP(B90,Hoja1!$A$2:$L$88,4,FALSE))=0,"",IF(B90="","",VLOOKUP(B90,Hoja1!$A$2:$L$88,4,FALSE)))</f>
        <v/>
      </c>
      <c r="F90" s="7" t="str">
        <f>IF(IF(B90="","",VLOOKUP(B90,Hoja1!$A$2:$L$88,5,FALSE))=0,"",IF(B90="","",VLOOKUP(B90,Hoja1!$A$2:$L$88,5,FALSE)))</f>
        <v/>
      </c>
      <c r="G90" s="7" t="str">
        <f>IF(B90="","",VLOOKUP(B90,Hoja1!$A$2:$L$88,6,FALSE))</f>
        <v/>
      </c>
      <c r="H90" s="7" t="str">
        <f>IF(B90="","",VLOOKUP(B90,Hoja1!$A$2:$L$88,7,FALSE))</f>
        <v/>
      </c>
      <c r="I90" s="7" t="str">
        <f>IF(B90="","",VLOOKUP(B90,Hoja1!$A$2:$L$88,8,FALSE))</f>
        <v/>
      </c>
      <c r="J90" s="7" t="str">
        <f>IF(B90="","",VLOOKUP(B90,Hoja1!$A$2:$L$88,9,FALSE))</f>
        <v/>
      </c>
      <c r="K90" s="7" t="str">
        <f>IF(B90="","",VLOOKUP(B90,Hoja1!$A$2:$L$88,10,FALSE))</f>
        <v/>
      </c>
      <c r="L90" s="13" t="str">
        <f>IF(B90="","",VLOOKUP(B90,Hoja1!$A$2:$L$88,11,FALSE))</f>
        <v/>
      </c>
      <c r="M90" s="2"/>
      <c r="N90" s="1"/>
      <c r="O90" s="2"/>
    </row>
    <row r="91" spans="1:15" ht="15.75" thickBot="1" x14ac:dyDescent="0.3">
      <c r="A91" s="7">
        <v>87</v>
      </c>
      <c r="B91" s="14"/>
      <c r="C91" s="7" t="str">
        <f>IF(B91="","",VLOOKUP(B91,Hoja1!$A$2:$L$88,12,FALSE))</f>
        <v/>
      </c>
      <c r="D91" s="7" t="str">
        <f>IF(B91="","",VLOOKUP(B91,Hoja1!$A$2:$L$88,3,FALSE))</f>
        <v/>
      </c>
      <c r="E91" s="7" t="str">
        <f>IF(IF(B91="","",VLOOKUP(B91,Hoja1!$A$2:$L$88,4,FALSE))=0,"",IF(B91="","",VLOOKUP(B91,Hoja1!$A$2:$L$88,4,FALSE)))</f>
        <v/>
      </c>
      <c r="F91" s="7" t="str">
        <f>IF(IF(B91="","",VLOOKUP(B91,Hoja1!$A$2:$L$88,5,FALSE))=0,"",IF(B91="","",VLOOKUP(B91,Hoja1!$A$2:$L$88,5,FALSE)))</f>
        <v/>
      </c>
      <c r="G91" s="7" t="str">
        <f>IF(B91="","",VLOOKUP(B91,Hoja1!$A$2:$L$88,6,FALSE))</f>
        <v/>
      </c>
      <c r="H91" s="7" t="str">
        <f>IF(B91="","",VLOOKUP(B91,Hoja1!$A$2:$L$88,7,FALSE))</f>
        <v/>
      </c>
      <c r="I91" s="7" t="str">
        <f>IF(B91="","",VLOOKUP(B91,Hoja1!$A$2:$L$88,8,FALSE))</f>
        <v/>
      </c>
      <c r="J91" s="7" t="str">
        <f>IF(B91="","",VLOOKUP(B91,Hoja1!$A$2:$L$88,9,FALSE))</f>
        <v/>
      </c>
      <c r="K91" s="7" t="str">
        <f>IF(B91="","",VLOOKUP(B91,Hoja1!$A$2:$L$88,10,FALSE))</f>
        <v/>
      </c>
      <c r="L91" s="13" t="str">
        <f>IF(B91="","",VLOOKUP(B91,Hoja1!$A$2:$L$88,11,FALSE))</f>
        <v/>
      </c>
      <c r="M91" s="2"/>
      <c r="N91" s="1"/>
      <c r="O91" s="2"/>
    </row>
    <row r="92" spans="1:15" ht="15.75" thickBot="1" x14ac:dyDescent="0.3">
      <c r="A92" s="7">
        <v>88</v>
      </c>
      <c r="B92" s="14"/>
      <c r="C92" s="7" t="str">
        <f>IF(B92="","",VLOOKUP(B92,Hoja1!$A$2:$L$88,12,FALSE))</f>
        <v/>
      </c>
      <c r="D92" s="7" t="str">
        <f>IF(B92="","",VLOOKUP(B92,Hoja1!$A$2:$L$88,3,FALSE))</f>
        <v/>
      </c>
      <c r="E92" s="7" t="str">
        <f>IF(IF(B92="","",VLOOKUP(B92,Hoja1!$A$2:$L$88,4,FALSE))=0,"",IF(B92="","",VLOOKUP(B92,Hoja1!$A$2:$L$88,4,FALSE)))</f>
        <v/>
      </c>
      <c r="F92" s="7" t="str">
        <f>IF(IF(B92="","",VLOOKUP(B92,Hoja1!$A$2:$L$88,5,FALSE))=0,"",IF(B92="","",VLOOKUP(B92,Hoja1!$A$2:$L$88,5,FALSE)))</f>
        <v/>
      </c>
      <c r="G92" s="7" t="str">
        <f>IF(B92="","",VLOOKUP(B92,Hoja1!$A$2:$L$88,6,FALSE))</f>
        <v/>
      </c>
      <c r="H92" s="7" t="str">
        <f>IF(B92="","",VLOOKUP(B92,Hoja1!$A$2:$L$88,7,FALSE))</f>
        <v/>
      </c>
      <c r="I92" s="7" t="str">
        <f>IF(B92="","",VLOOKUP(B92,Hoja1!$A$2:$L$88,8,FALSE))</f>
        <v/>
      </c>
      <c r="J92" s="7" t="str">
        <f>IF(B92="","",VLOOKUP(B92,Hoja1!$A$2:$L$88,9,FALSE))</f>
        <v/>
      </c>
      <c r="K92" s="7" t="str">
        <f>IF(B92="","",VLOOKUP(B92,Hoja1!$A$2:$L$88,10,FALSE))</f>
        <v/>
      </c>
      <c r="L92" s="13" t="str">
        <f>IF(B92="","",VLOOKUP(B92,Hoja1!$A$2:$L$88,11,FALSE))</f>
        <v/>
      </c>
      <c r="M92" s="2"/>
      <c r="N92" s="1"/>
      <c r="O92" s="2"/>
    </row>
  </sheetData>
  <mergeCells count="5">
    <mergeCell ref="B3:L3"/>
    <mergeCell ref="M2:O2"/>
    <mergeCell ref="B1:O1"/>
    <mergeCell ref="B2:L2"/>
    <mergeCell ref="M3:O3"/>
  </mergeCells>
  <conditionalFormatting sqref="B5:B92">
    <cfRule type="duplicateValues" dxfId="0" priority="2"/>
  </conditionalFormatting>
  <dataValidations count="6">
    <dataValidation type="list" allowBlank="1" showInputMessage="1" showErrorMessage="1" sqref="M6:M92" xr:uid="{00000000-0002-0000-0100-000000000000}">
      <formula1>"SI,NO"</formula1>
    </dataValidation>
    <dataValidation type="list" allowBlank="1" showInputMessage="1" showErrorMessage="1" sqref="N6:N92" xr:uid="{00000000-0002-0000-0100-000001000000}">
      <formula1>"0,10,20,30,40,50,60,70,80,90,100"</formula1>
    </dataValidation>
    <dataValidation type="list" allowBlank="1" showInputMessage="1" showErrorMessage="1" sqref="O6:O92" xr:uid="{00000000-0002-0000-0100-000002000000}">
      <formula1>"_,PRIMER GRADO - GRADO I DEPENDENCIA,PRIMER GRADO - GRADO II DEPENDENCIA,PRIMER GRADO -  GRADO III DEPENDENCIA,SEGUNDO GRADO - GRADO I DEPENDENCIA,SEGUNDO GRADO - GRADO II DEPENDENCIA,SEGUNDO GRADO - GRADO III DEPENDENCIA"</formula1>
    </dataValidation>
    <dataValidation type="list" allowBlank="1" showInputMessage="1" showErrorMessage="1" promptTitle="INDIQUE" prompt="Desde más de10 km hasta más de 100 km." sqref="N5" xr:uid="{00000000-0002-0000-0100-000003000000}">
      <formula1>"0,10,20,30,40,50,60,70,80,90,100"</formula1>
    </dataValidation>
    <dataValidation type="list" allowBlank="1" showInputMessage="1" showErrorMessage="1" promptTitle="Seleccione" prompt="Grado de consanguinidad y grado de dependencia." sqref="O5" xr:uid="{00000000-0002-0000-0100-000004000000}">
      <formula1>"_,PRIMER GRADO - GRADO I DEPENDENCIA,PRIMER GRADO - GRADO II DEPENDENCIA,PRIMER GRADO -  GRADO III DEPENDENCIA,SEGUNDO GRADO - GRADO I DEPENDENCIA,SEGUNDO GRADO - GRADO II DEPENDENCIA,SEGUNDO GRADO - GRADO III DEPENDENCIA"</formula1>
    </dataValidation>
    <dataValidation type="list" allowBlank="1" showInputMessage="1" showErrorMessage="1" promptTitle="SELECCIONE" prompt="SI o NO" sqref="M5" xr:uid="{00000000-0002-0000-0100-000005000000}">
      <formula1>"SI,NO"</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8FB60F95-8852-45D1-B3D8-E29BC50A21A1}">
          <x14:formula1>
            <xm:f>Hoja1!$A$2:$A$88</xm:f>
          </x14:formula1>
          <xm:sqref>B5:B92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88"/>
  <sheetViews>
    <sheetView zoomScale="115" zoomScaleNormal="115" workbookViewId="0">
      <selection activeCell="A2" sqref="A2"/>
    </sheetView>
  </sheetViews>
  <sheetFormatPr baseColWidth="10" defaultRowHeight="15" x14ac:dyDescent="0.25"/>
  <cols>
    <col min="1" max="1" width="11.42578125" style="15"/>
    <col min="3" max="3" width="14.85546875" bestFit="1" customWidth="1"/>
    <col min="4" max="4" width="37.140625" bestFit="1" customWidth="1"/>
    <col min="5" max="5" width="34.5703125" bestFit="1" customWidth="1"/>
    <col min="6" max="6" width="15.42578125" bestFit="1" customWidth="1"/>
  </cols>
  <sheetData>
    <row r="1" spans="1:12" ht="30" x14ac:dyDescent="0.25">
      <c r="A1" s="17" t="s">
        <v>4</v>
      </c>
      <c r="B1" s="18" t="s">
        <v>0</v>
      </c>
      <c r="C1" s="18" t="s">
        <v>1</v>
      </c>
      <c r="D1" s="18" t="s">
        <v>2</v>
      </c>
      <c r="E1" s="18" t="s">
        <v>3</v>
      </c>
      <c r="F1" s="18" t="s">
        <v>5</v>
      </c>
      <c r="G1" s="18" t="s">
        <v>6</v>
      </c>
      <c r="H1" s="18" t="s">
        <v>7</v>
      </c>
      <c r="I1" s="18" t="s">
        <v>8</v>
      </c>
      <c r="J1" s="18" t="s">
        <v>9</v>
      </c>
      <c r="K1" s="18" t="s">
        <v>10</v>
      </c>
      <c r="L1" s="18" t="s">
        <v>20</v>
      </c>
    </row>
    <row r="2" spans="1:12" ht="15.75" x14ac:dyDescent="0.25">
      <c r="A2" s="41">
        <v>11100103</v>
      </c>
      <c r="B2" s="40"/>
      <c r="C2" s="42" t="s">
        <v>41</v>
      </c>
      <c r="D2" s="42" t="s">
        <v>35</v>
      </c>
      <c r="E2" s="43"/>
      <c r="F2" s="42" t="s">
        <v>42</v>
      </c>
      <c r="G2" s="41" t="s">
        <v>43</v>
      </c>
      <c r="H2" s="41">
        <v>19</v>
      </c>
      <c r="I2" s="41">
        <v>42</v>
      </c>
      <c r="J2" s="41">
        <v>36</v>
      </c>
      <c r="K2" s="41" t="s">
        <v>44</v>
      </c>
      <c r="L2" s="16" t="s">
        <v>19</v>
      </c>
    </row>
    <row r="3" spans="1:12" x14ac:dyDescent="0.25">
      <c r="A3" s="41">
        <v>11122101</v>
      </c>
      <c r="B3" s="40"/>
      <c r="C3" s="42" t="s">
        <v>41</v>
      </c>
      <c r="D3" s="42" t="s">
        <v>35</v>
      </c>
      <c r="E3" s="42" t="s">
        <v>45</v>
      </c>
      <c r="F3" s="42" t="s">
        <v>46</v>
      </c>
      <c r="G3" s="41" t="s">
        <v>47</v>
      </c>
      <c r="H3" s="41">
        <v>18</v>
      </c>
      <c r="I3" s="41">
        <v>36</v>
      </c>
      <c r="J3" s="41">
        <v>27</v>
      </c>
      <c r="K3" s="41" t="s">
        <v>44</v>
      </c>
      <c r="L3" s="16" t="s">
        <v>19</v>
      </c>
    </row>
    <row r="4" spans="1:12" x14ac:dyDescent="0.25">
      <c r="A4" s="41">
        <v>11161101</v>
      </c>
      <c r="B4" s="40"/>
      <c r="C4" s="42" t="s">
        <v>41</v>
      </c>
      <c r="D4" s="42" t="s">
        <v>35</v>
      </c>
      <c r="E4" s="42" t="s">
        <v>48</v>
      </c>
      <c r="F4" s="42" t="s">
        <v>46</v>
      </c>
      <c r="G4" s="41" t="s">
        <v>43</v>
      </c>
      <c r="H4" s="41">
        <v>20</v>
      </c>
      <c r="I4" s="41">
        <v>33</v>
      </c>
      <c r="J4" s="41">
        <v>27</v>
      </c>
      <c r="K4" s="41" t="s">
        <v>44</v>
      </c>
      <c r="L4" s="16" t="s">
        <v>19</v>
      </c>
    </row>
    <row r="5" spans="1:12" ht="15.75" x14ac:dyDescent="0.25">
      <c r="A5" s="41">
        <v>11301101</v>
      </c>
      <c r="B5" s="40"/>
      <c r="C5" s="42" t="s">
        <v>41</v>
      </c>
      <c r="D5" s="42" t="s">
        <v>49</v>
      </c>
      <c r="E5" s="43"/>
      <c r="F5" s="42" t="s">
        <v>46</v>
      </c>
      <c r="G5" s="41" t="s">
        <v>43</v>
      </c>
      <c r="H5" s="41">
        <v>20</v>
      </c>
      <c r="I5" s="41">
        <v>33</v>
      </c>
      <c r="J5" s="41">
        <v>27</v>
      </c>
      <c r="K5" s="41" t="s">
        <v>44</v>
      </c>
      <c r="L5" s="16" t="s">
        <v>19</v>
      </c>
    </row>
    <row r="6" spans="1:12" x14ac:dyDescent="0.25">
      <c r="A6" s="41">
        <v>11332101</v>
      </c>
      <c r="B6" s="40"/>
      <c r="C6" s="42" t="s">
        <v>41</v>
      </c>
      <c r="D6" s="42" t="s">
        <v>49</v>
      </c>
      <c r="E6" s="42" t="s">
        <v>50</v>
      </c>
      <c r="F6" s="42" t="s">
        <v>46</v>
      </c>
      <c r="G6" s="41" t="s">
        <v>43</v>
      </c>
      <c r="H6" s="41">
        <v>20</v>
      </c>
      <c r="I6" s="41">
        <v>33</v>
      </c>
      <c r="J6" s="41">
        <v>27</v>
      </c>
      <c r="K6" s="41" t="s">
        <v>44</v>
      </c>
      <c r="L6" s="16" t="s">
        <v>19</v>
      </c>
    </row>
    <row r="7" spans="1:12" ht="15.75" x14ac:dyDescent="0.25">
      <c r="A7" s="41">
        <v>12000112</v>
      </c>
      <c r="B7" s="40"/>
      <c r="C7" s="42" t="s">
        <v>51</v>
      </c>
      <c r="D7" s="43"/>
      <c r="E7" s="43"/>
      <c r="F7" s="42" t="s">
        <v>42</v>
      </c>
      <c r="G7" s="41" t="s">
        <v>43</v>
      </c>
      <c r="H7" s="41">
        <v>19</v>
      </c>
      <c r="I7" s="41">
        <v>42</v>
      </c>
      <c r="J7" s="41">
        <v>36</v>
      </c>
      <c r="K7" s="41" t="s">
        <v>44</v>
      </c>
      <c r="L7" s="16" t="s">
        <v>19</v>
      </c>
    </row>
    <row r="8" spans="1:12" ht="15.75" x14ac:dyDescent="0.25">
      <c r="A8" s="41">
        <v>12000117</v>
      </c>
      <c r="B8" s="40"/>
      <c r="C8" s="42" t="s">
        <v>51</v>
      </c>
      <c r="D8" s="43"/>
      <c r="E8" s="43"/>
      <c r="F8" s="42" t="s">
        <v>42</v>
      </c>
      <c r="G8" s="41" t="s">
        <v>43</v>
      </c>
      <c r="H8" s="41">
        <v>19</v>
      </c>
      <c r="I8" s="41">
        <v>42</v>
      </c>
      <c r="J8" s="41">
        <v>36</v>
      </c>
      <c r="K8" s="41" t="s">
        <v>44</v>
      </c>
      <c r="L8" s="16" t="s">
        <v>19</v>
      </c>
    </row>
    <row r="9" spans="1:12" x14ac:dyDescent="0.25">
      <c r="A9" s="41">
        <v>12421101</v>
      </c>
      <c r="B9" s="40"/>
      <c r="C9" s="42" t="s">
        <v>51</v>
      </c>
      <c r="D9" s="42" t="s">
        <v>52</v>
      </c>
      <c r="E9" s="42" t="s">
        <v>53</v>
      </c>
      <c r="F9" s="42" t="s">
        <v>46</v>
      </c>
      <c r="G9" s="41" t="s">
        <v>43</v>
      </c>
      <c r="H9" s="41">
        <v>20</v>
      </c>
      <c r="I9" s="41">
        <v>33</v>
      </c>
      <c r="J9" s="41">
        <v>27</v>
      </c>
      <c r="K9" s="41" t="s">
        <v>44</v>
      </c>
      <c r="L9" s="16" t="s">
        <v>19</v>
      </c>
    </row>
    <row r="10" spans="1:12" ht="15.75" x14ac:dyDescent="0.25">
      <c r="A10" s="41">
        <v>13001101</v>
      </c>
      <c r="B10" s="40"/>
      <c r="C10" s="42" t="s">
        <v>54</v>
      </c>
      <c r="D10" s="43"/>
      <c r="E10" s="43"/>
      <c r="F10" s="42" t="s">
        <v>46</v>
      </c>
      <c r="G10" s="41" t="s">
        <v>43</v>
      </c>
      <c r="H10" s="41">
        <v>20</v>
      </c>
      <c r="I10" s="41">
        <v>33</v>
      </c>
      <c r="J10" s="41">
        <v>27</v>
      </c>
      <c r="K10" s="41" t="s">
        <v>44</v>
      </c>
      <c r="L10" s="16" t="s">
        <v>19</v>
      </c>
    </row>
    <row r="11" spans="1:12" ht="15.75" x14ac:dyDescent="0.25">
      <c r="A11" s="41">
        <v>13100110</v>
      </c>
      <c r="B11" s="40"/>
      <c r="C11" s="42" t="s">
        <v>54</v>
      </c>
      <c r="D11" s="42" t="s">
        <v>55</v>
      </c>
      <c r="E11" s="43"/>
      <c r="F11" s="42" t="s">
        <v>42</v>
      </c>
      <c r="G11" s="41" t="s">
        <v>43</v>
      </c>
      <c r="H11" s="41">
        <v>19</v>
      </c>
      <c r="I11" s="41">
        <v>42</v>
      </c>
      <c r="J11" s="41">
        <v>36</v>
      </c>
      <c r="K11" s="41" t="s">
        <v>44</v>
      </c>
      <c r="L11" s="16" t="s">
        <v>19</v>
      </c>
    </row>
    <row r="12" spans="1:12" ht="15.75" x14ac:dyDescent="0.25">
      <c r="A12" s="41">
        <v>13100117</v>
      </c>
      <c r="B12" s="40"/>
      <c r="C12" s="42" t="s">
        <v>54</v>
      </c>
      <c r="D12" s="42" t="s">
        <v>55</v>
      </c>
      <c r="E12" s="43"/>
      <c r="F12" s="42" t="s">
        <v>42</v>
      </c>
      <c r="G12" s="41" t="s">
        <v>43</v>
      </c>
      <c r="H12" s="41">
        <v>19</v>
      </c>
      <c r="I12" s="41">
        <v>42</v>
      </c>
      <c r="J12" s="41">
        <v>36</v>
      </c>
      <c r="K12" s="41" t="s">
        <v>44</v>
      </c>
      <c r="L12" s="16" t="s">
        <v>19</v>
      </c>
    </row>
    <row r="13" spans="1:12" ht="15.75" x14ac:dyDescent="0.25">
      <c r="A13" s="41">
        <v>13100118</v>
      </c>
      <c r="B13" s="40"/>
      <c r="C13" s="42" t="s">
        <v>54</v>
      </c>
      <c r="D13" s="42" t="s">
        <v>55</v>
      </c>
      <c r="E13" s="43"/>
      <c r="F13" s="42" t="s">
        <v>42</v>
      </c>
      <c r="G13" s="41" t="s">
        <v>43</v>
      </c>
      <c r="H13" s="41">
        <v>19</v>
      </c>
      <c r="I13" s="41">
        <v>42</v>
      </c>
      <c r="J13" s="41">
        <v>36</v>
      </c>
      <c r="K13" s="41" t="s">
        <v>44</v>
      </c>
      <c r="L13" s="16" t="s">
        <v>19</v>
      </c>
    </row>
    <row r="14" spans="1:12" ht="15.75" x14ac:dyDescent="0.25">
      <c r="A14" s="41">
        <v>30200103</v>
      </c>
      <c r="B14" s="44"/>
      <c r="C14" s="43"/>
      <c r="D14" s="42" t="s">
        <v>56</v>
      </c>
      <c r="E14" s="43"/>
      <c r="F14" s="42" t="s">
        <v>42</v>
      </c>
      <c r="G14" s="41" t="s">
        <v>43</v>
      </c>
      <c r="H14" s="41">
        <v>19</v>
      </c>
      <c r="I14" s="41">
        <v>42</v>
      </c>
      <c r="J14" s="41">
        <v>36</v>
      </c>
      <c r="K14" s="41" t="s">
        <v>44</v>
      </c>
      <c r="L14" s="16" t="s">
        <v>19</v>
      </c>
    </row>
    <row r="15" spans="1:12" ht="15.75" x14ac:dyDescent="0.25">
      <c r="A15" s="41">
        <v>30301101</v>
      </c>
      <c r="B15" s="44"/>
      <c r="C15" s="43"/>
      <c r="D15" s="42" t="s">
        <v>37</v>
      </c>
      <c r="E15" s="43"/>
      <c r="F15" s="42" t="s">
        <v>46</v>
      </c>
      <c r="G15" s="41" t="s">
        <v>43</v>
      </c>
      <c r="H15" s="41">
        <v>20</v>
      </c>
      <c r="I15" s="41">
        <v>33</v>
      </c>
      <c r="J15" s="41">
        <v>27</v>
      </c>
      <c r="K15" s="41" t="s">
        <v>44</v>
      </c>
      <c r="L15" s="16" t="s">
        <v>19</v>
      </c>
    </row>
    <row r="16" spans="1:12" ht="15.75" x14ac:dyDescent="0.25">
      <c r="A16" s="41">
        <v>30302101</v>
      </c>
      <c r="B16" s="44"/>
      <c r="C16" s="43"/>
      <c r="D16" s="42" t="s">
        <v>37</v>
      </c>
      <c r="E16" s="43"/>
      <c r="F16" s="42" t="s">
        <v>46</v>
      </c>
      <c r="G16" s="41" t="s">
        <v>43</v>
      </c>
      <c r="H16" s="41">
        <v>20</v>
      </c>
      <c r="I16" s="41">
        <v>33</v>
      </c>
      <c r="J16" s="41">
        <v>27</v>
      </c>
      <c r="K16" s="41" t="s">
        <v>44</v>
      </c>
      <c r="L16" s="16" t="s">
        <v>19</v>
      </c>
    </row>
    <row r="17" spans="1:12" ht="15.75" x14ac:dyDescent="0.25">
      <c r="A17" s="41">
        <v>40100112</v>
      </c>
      <c r="B17" s="44"/>
      <c r="C17" s="43"/>
      <c r="D17" s="42" t="s">
        <v>57</v>
      </c>
      <c r="E17" s="43"/>
      <c r="F17" s="42" t="s">
        <v>42</v>
      </c>
      <c r="G17" s="41" t="s">
        <v>43</v>
      </c>
      <c r="H17" s="41">
        <v>19</v>
      </c>
      <c r="I17" s="41">
        <v>42</v>
      </c>
      <c r="J17" s="41">
        <v>36</v>
      </c>
      <c r="K17" s="41" t="s">
        <v>44</v>
      </c>
      <c r="L17" s="16" t="s">
        <v>19</v>
      </c>
    </row>
    <row r="18" spans="1:12" ht="15.75" x14ac:dyDescent="0.25">
      <c r="A18" s="41">
        <v>40100113</v>
      </c>
      <c r="B18" s="44"/>
      <c r="C18" s="43"/>
      <c r="D18" s="42" t="s">
        <v>57</v>
      </c>
      <c r="E18" s="43"/>
      <c r="F18" s="42" t="s">
        <v>42</v>
      </c>
      <c r="G18" s="41" t="s">
        <v>43</v>
      </c>
      <c r="H18" s="41">
        <v>19</v>
      </c>
      <c r="I18" s="41">
        <v>42</v>
      </c>
      <c r="J18" s="41">
        <v>36</v>
      </c>
      <c r="K18" s="41" t="s">
        <v>44</v>
      </c>
      <c r="L18" s="16" t="s">
        <v>19</v>
      </c>
    </row>
    <row r="19" spans="1:12" ht="15.75" x14ac:dyDescent="0.25">
      <c r="A19" s="41">
        <v>40200143</v>
      </c>
      <c r="B19" s="44"/>
      <c r="C19" s="43"/>
      <c r="D19" s="45" t="s">
        <v>58</v>
      </c>
      <c r="E19" s="43"/>
      <c r="F19" s="42" t="s">
        <v>42</v>
      </c>
      <c r="G19" s="41" t="s">
        <v>43</v>
      </c>
      <c r="H19" s="41">
        <v>19</v>
      </c>
      <c r="I19" s="41">
        <v>42</v>
      </c>
      <c r="J19" s="41">
        <v>36</v>
      </c>
      <c r="K19" s="41" t="s">
        <v>44</v>
      </c>
      <c r="L19" s="16" t="s">
        <v>19</v>
      </c>
    </row>
    <row r="20" spans="1:12" ht="15.75" x14ac:dyDescent="0.25">
      <c r="A20" s="41">
        <v>40200144</v>
      </c>
      <c r="B20" s="44"/>
      <c r="C20" s="43"/>
      <c r="D20" s="42" t="s">
        <v>58</v>
      </c>
      <c r="E20" s="43"/>
      <c r="F20" s="42" t="s">
        <v>42</v>
      </c>
      <c r="G20" s="41" t="s">
        <v>43</v>
      </c>
      <c r="H20" s="41">
        <v>19</v>
      </c>
      <c r="I20" s="41">
        <v>42</v>
      </c>
      <c r="J20" s="41">
        <v>36</v>
      </c>
      <c r="K20" s="41" t="s">
        <v>44</v>
      </c>
      <c r="L20" s="16" t="s">
        <v>19</v>
      </c>
    </row>
    <row r="21" spans="1:12" ht="15.75" x14ac:dyDescent="0.25">
      <c r="A21" s="41">
        <v>40200145</v>
      </c>
      <c r="B21" s="44"/>
      <c r="C21" s="43"/>
      <c r="D21" s="42" t="s">
        <v>58</v>
      </c>
      <c r="E21" s="43"/>
      <c r="F21" s="42" t="s">
        <v>42</v>
      </c>
      <c r="G21" s="41" t="s">
        <v>43</v>
      </c>
      <c r="H21" s="41">
        <v>19</v>
      </c>
      <c r="I21" s="41">
        <v>42</v>
      </c>
      <c r="J21" s="41">
        <v>36</v>
      </c>
      <c r="K21" s="41" t="s">
        <v>44</v>
      </c>
      <c r="L21" s="16" t="s">
        <v>19</v>
      </c>
    </row>
    <row r="22" spans="1:12" ht="15.75" x14ac:dyDescent="0.25">
      <c r="A22" s="41">
        <v>40203101</v>
      </c>
      <c r="B22" s="44"/>
      <c r="C22" s="43"/>
      <c r="D22" s="42" t="s">
        <v>58</v>
      </c>
      <c r="E22" s="43"/>
      <c r="F22" s="42" t="s">
        <v>46</v>
      </c>
      <c r="G22" s="41" t="s">
        <v>43</v>
      </c>
      <c r="H22" s="41">
        <v>20</v>
      </c>
      <c r="I22" s="41">
        <v>33</v>
      </c>
      <c r="J22" s="41">
        <v>27</v>
      </c>
      <c r="K22" s="41" t="s">
        <v>44</v>
      </c>
      <c r="L22" s="16" t="s">
        <v>19</v>
      </c>
    </row>
    <row r="23" spans="1:12" ht="15.75" x14ac:dyDescent="0.25">
      <c r="A23" s="41">
        <v>40204101</v>
      </c>
      <c r="B23" s="44"/>
      <c r="C23" s="43"/>
      <c r="D23" s="42" t="s">
        <v>58</v>
      </c>
      <c r="E23" s="43"/>
      <c r="F23" s="42" t="s">
        <v>46</v>
      </c>
      <c r="G23" s="41" t="s">
        <v>43</v>
      </c>
      <c r="H23" s="41">
        <v>20</v>
      </c>
      <c r="I23" s="41">
        <v>33</v>
      </c>
      <c r="J23" s="41">
        <v>27</v>
      </c>
      <c r="K23" s="41" t="s">
        <v>44</v>
      </c>
      <c r="L23" s="16" t="s">
        <v>19</v>
      </c>
    </row>
    <row r="24" spans="1:12" ht="15.75" x14ac:dyDescent="0.25">
      <c r="A24" s="41">
        <v>40300108</v>
      </c>
      <c r="B24" s="44"/>
      <c r="C24" s="43"/>
      <c r="D24" s="42" t="s">
        <v>59</v>
      </c>
      <c r="E24" s="43"/>
      <c r="F24" s="42" t="s">
        <v>42</v>
      </c>
      <c r="G24" s="41" t="s">
        <v>43</v>
      </c>
      <c r="H24" s="41">
        <v>19</v>
      </c>
      <c r="I24" s="41">
        <v>42</v>
      </c>
      <c r="J24" s="41">
        <v>36</v>
      </c>
      <c r="K24" s="41" t="s">
        <v>44</v>
      </c>
      <c r="L24" s="16" t="s">
        <v>19</v>
      </c>
    </row>
    <row r="25" spans="1:12" ht="15.75" x14ac:dyDescent="0.25">
      <c r="A25" s="41">
        <v>40300109</v>
      </c>
      <c r="B25" s="44"/>
      <c r="C25" s="43"/>
      <c r="D25" s="42" t="s">
        <v>59</v>
      </c>
      <c r="E25" s="43"/>
      <c r="F25" s="42" t="s">
        <v>42</v>
      </c>
      <c r="G25" s="41" t="s">
        <v>43</v>
      </c>
      <c r="H25" s="41">
        <v>19</v>
      </c>
      <c r="I25" s="41">
        <v>42</v>
      </c>
      <c r="J25" s="41">
        <v>36</v>
      </c>
      <c r="K25" s="41" t="s">
        <v>44</v>
      </c>
      <c r="L25" s="16" t="s">
        <v>19</v>
      </c>
    </row>
    <row r="26" spans="1:12" ht="15.75" x14ac:dyDescent="0.25">
      <c r="A26" s="41">
        <v>40400102</v>
      </c>
      <c r="B26" s="44"/>
      <c r="C26" s="43"/>
      <c r="D26" s="42" t="s">
        <v>36</v>
      </c>
      <c r="E26" s="43"/>
      <c r="F26" s="42" t="s">
        <v>42</v>
      </c>
      <c r="G26" s="41" t="s">
        <v>43</v>
      </c>
      <c r="H26" s="41">
        <v>19</v>
      </c>
      <c r="I26" s="41">
        <v>42</v>
      </c>
      <c r="J26" s="41">
        <v>36</v>
      </c>
      <c r="K26" s="41" t="s">
        <v>44</v>
      </c>
      <c r="L26" s="16" t="s">
        <v>19</v>
      </c>
    </row>
    <row r="27" spans="1:12" ht="15.75" x14ac:dyDescent="0.25">
      <c r="A27" s="41">
        <v>40400114</v>
      </c>
      <c r="B27" s="44"/>
      <c r="C27" s="43"/>
      <c r="D27" s="42" t="s">
        <v>36</v>
      </c>
      <c r="E27" s="43"/>
      <c r="F27" s="42" t="s">
        <v>42</v>
      </c>
      <c r="G27" s="41" t="s">
        <v>43</v>
      </c>
      <c r="H27" s="41">
        <v>19</v>
      </c>
      <c r="I27" s="41">
        <v>42</v>
      </c>
      <c r="J27" s="41">
        <v>36</v>
      </c>
      <c r="K27" s="41" t="s">
        <v>44</v>
      </c>
      <c r="L27" s="16" t="s">
        <v>19</v>
      </c>
    </row>
    <row r="28" spans="1:12" ht="15.75" x14ac:dyDescent="0.25">
      <c r="A28" s="41">
        <v>40500310</v>
      </c>
      <c r="B28" s="44"/>
      <c r="C28" s="43"/>
      <c r="D28" s="42" t="s">
        <v>60</v>
      </c>
      <c r="E28" s="43"/>
      <c r="F28" s="42" t="s">
        <v>42</v>
      </c>
      <c r="G28" s="41" t="s">
        <v>43</v>
      </c>
      <c r="H28" s="41">
        <v>19</v>
      </c>
      <c r="I28" s="41">
        <v>42</v>
      </c>
      <c r="J28" s="41">
        <v>36</v>
      </c>
      <c r="K28" s="41" t="s">
        <v>44</v>
      </c>
      <c r="L28" s="16" t="s">
        <v>19</v>
      </c>
    </row>
    <row r="29" spans="1:12" ht="15.75" x14ac:dyDescent="0.25">
      <c r="A29" s="41">
        <v>50100111</v>
      </c>
      <c r="B29" s="44"/>
      <c r="C29" s="43"/>
      <c r="D29" s="42" t="s">
        <v>61</v>
      </c>
      <c r="E29" s="43"/>
      <c r="F29" s="42" t="s">
        <v>42</v>
      </c>
      <c r="G29" s="41" t="s">
        <v>43</v>
      </c>
      <c r="H29" s="41">
        <v>19</v>
      </c>
      <c r="I29" s="41">
        <v>42</v>
      </c>
      <c r="J29" s="41">
        <v>36</v>
      </c>
      <c r="K29" s="41" t="s">
        <v>44</v>
      </c>
      <c r="L29" s="16" t="s">
        <v>19</v>
      </c>
    </row>
    <row r="30" spans="1:12" ht="15.75" x14ac:dyDescent="0.25">
      <c r="A30" s="41">
        <v>50100112</v>
      </c>
      <c r="B30" s="44"/>
      <c r="C30" s="43"/>
      <c r="D30" s="42" t="s">
        <v>61</v>
      </c>
      <c r="E30" s="43"/>
      <c r="F30" s="42" t="s">
        <v>42</v>
      </c>
      <c r="G30" s="41" t="s">
        <v>43</v>
      </c>
      <c r="H30" s="41">
        <v>19</v>
      </c>
      <c r="I30" s="41">
        <v>42</v>
      </c>
      <c r="J30" s="41">
        <v>36</v>
      </c>
      <c r="K30" s="41" t="s">
        <v>44</v>
      </c>
      <c r="L30" s="16" t="s">
        <v>19</v>
      </c>
    </row>
    <row r="31" spans="1:12" ht="15.75" x14ac:dyDescent="0.25">
      <c r="A31" s="41">
        <v>50121101</v>
      </c>
      <c r="B31" s="44"/>
      <c r="C31" s="43"/>
      <c r="D31" s="42" t="s">
        <v>61</v>
      </c>
      <c r="E31" s="42" t="s">
        <v>62</v>
      </c>
      <c r="F31" s="42" t="s">
        <v>46</v>
      </c>
      <c r="G31" s="41" t="s">
        <v>43</v>
      </c>
      <c r="H31" s="41">
        <v>20</v>
      </c>
      <c r="I31" s="41">
        <v>33</v>
      </c>
      <c r="J31" s="41">
        <v>27</v>
      </c>
      <c r="K31" s="41" t="s">
        <v>44</v>
      </c>
      <c r="L31" s="16" t="s">
        <v>19</v>
      </c>
    </row>
    <row r="32" spans="1:12" ht="15.75" x14ac:dyDescent="0.25">
      <c r="A32" s="41">
        <v>50151101</v>
      </c>
      <c r="B32" s="44"/>
      <c r="C32" s="43"/>
      <c r="D32" s="42" t="s">
        <v>61</v>
      </c>
      <c r="E32" s="42" t="s">
        <v>63</v>
      </c>
      <c r="F32" s="42" t="s">
        <v>46</v>
      </c>
      <c r="G32" s="41" t="s">
        <v>47</v>
      </c>
      <c r="H32" s="41">
        <v>18</v>
      </c>
      <c r="I32" s="41">
        <v>36</v>
      </c>
      <c r="J32" s="41">
        <v>27</v>
      </c>
      <c r="K32" s="41" t="s">
        <v>44</v>
      </c>
      <c r="L32" s="16" t="s">
        <v>19</v>
      </c>
    </row>
    <row r="33" spans="1:12" ht="15.75" x14ac:dyDescent="0.25">
      <c r="A33" s="41">
        <v>50201101</v>
      </c>
      <c r="B33" s="44"/>
      <c r="C33" s="43"/>
      <c r="D33" s="42" t="s">
        <v>38</v>
      </c>
      <c r="E33" s="43"/>
      <c r="F33" s="42" t="s">
        <v>46</v>
      </c>
      <c r="G33" s="41" t="s">
        <v>43</v>
      </c>
      <c r="H33" s="41">
        <v>20</v>
      </c>
      <c r="I33" s="41">
        <v>33</v>
      </c>
      <c r="J33" s="41">
        <v>27</v>
      </c>
      <c r="K33" s="41" t="s">
        <v>44</v>
      </c>
      <c r="L33" s="16" t="s">
        <v>19</v>
      </c>
    </row>
    <row r="34" spans="1:12" ht="15.75" x14ac:dyDescent="0.25">
      <c r="A34" s="41">
        <v>50210114</v>
      </c>
      <c r="B34" s="44"/>
      <c r="C34" s="43"/>
      <c r="D34" s="42" t="s">
        <v>38</v>
      </c>
      <c r="E34" s="42" t="s">
        <v>64</v>
      </c>
      <c r="F34" s="42" t="s">
        <v>65</v>
      </c>
      <c r="G34" s="41" t="s">
        <v>43</v>
      </c>
      <c r="H34" s="41">
        <v>20</v>
      </c>
      <c r="I34" s="41">
        <v>33</v>
      </c>
      <c r="J34" s="41">
        <v>27</v>
      </c>
      <c r="K34" s="41" t="s">
        <v>66</v>
      </c>
      <c r="L34" s="16" t="s">
        <v>19</v>
      </c>
    </row>
    <row r="35" spans="1:12" ht="15.75" x14ac:dyDescent="0.25">
      <c r="A35" s="41">
        <v>60100106</v>
      </c>
      <c r="B35" s="44"/>
      <c r="C35" s="43"/>
      <c r="D35" s="42" t="s">
        <v>67</v>
      </c>
      <c r="E35" s="43"/>
      <c r="F35" s="42" t="s">
        <v>42</v>
      </c>
      <c r="G35" s="41" t="s">
        <v>43</v>
      </c>
      <c r="H35" s="41">
        <v>19</v>
      </c>
      <c r="I35" s="41">
        <v>42</v>
      </c>
      <c r="J35" s="41">
        <v>36</v>
      </c>
      <c r="K35" s="41" t="s">
        <v>44</v>
      </c>
      <c r="L35" s="16" t="s">
        <v>19</v>
      </c>
    </row>
    <row r="36" spans="1:12" ht="15.75" x14ac:dyDescent="0.25">
      <c r="A36" s="41">
        <v>60100107</v>
      </c>
      <c r="B36" s="44"/>
      <c r="C36" s="43"/>
      <c r="D36" s="42" t="s">
        <v>67</v>
      </c>
      <c r="E36" s="43"/>
      <c r="F36" s="42" t="s">
        <v>42</v>
      </c>
      <c r="G36" s="41" t="s">
        <v>43</v>
      </c>
      <c r="H36" s="41">
        <v>19</v>
      </c>
      <c r="I36" s="41">
        <v>42</v>
      </c>
      <c r="J36" s="41">
        <v>36</v>
      </c>
      <c r="K36" s="41" t="s">
        <v>44</v>
      </c>
      <c r="L36" s="16" t="s">
        <v>19</v>
      </c>
    </row>
    <row r="37" spans="1:12" ht="15.75" x14ac:dyDescent="0.25">
      <c r="A37" s="41">
        <v>61400104</v>
      </c>
      <c r="B37" s="44"/>
      <c r="C37" s="42" t="s">
        <v>40</v>
      </c>
      <c r="D37" s="42" t="s">
        <v>68</v>
      </c>
      <c r="E37" s="43"/>
      <c r="F37" s="42" t="s">
        <v>42</v>
      </c>
      <c r="G37" s="41" t="s">
        <v>43</v>
      </c>
      <c r="H37" s="41">
        <v>19</v>
      </c>
      <c r="I37" s="41">
        <v>42</v>
      </c>
      <c r="J37" s="41">
        <v>36</v>
      </c>
      <c r="K37" s="41" t="s">
        <v>44</v>
      </c>
      <c r="L37" s="16" t="s">
        <v>19</v>
      </c>
    </row>
    <row r="38" spans="1:12" x14ac:dyDescent="0.25">
      <c r="A38" s="41">
        <v>11100104</v>
      </c>
      <c r="B38" s="44"/>
      <c r="C38" s="42" t="s">
        <v>41</v>
      </c>
      <c r="D38" s="42" t="s">
        <v>35</v>
      </c>
      <c r="E38" s="42"/>
      <c r="F38" s="42" t="s">
        <v>42</v>
      </c>
      <c r="G38" s="41" t="s">
        <v>43</v>
      </c>
      <c r="H38" s="41">
        <v>19</v>
      </c>
      <c r="I38" s="41">
        <v>42</v>
      </c>
      <c r="J38" s="41">
        <v>36</v>
      </c>
      <c r="K38" s="41" t="s">
        <v>44</v>
      </c>
      <c r="L38" s="16" t="s">
        <v>34</v>
      </c>
    </row>
    <row r="39" spans="1:12" x14ac:dyDescent="0.25">
      <c r="A39" s="41">
        <v>11111101</v>
      </c>
      <c r="B39" s="44"/>
      <c r="C39" s="42" t="s">
        <v>41</v>
      </c>
      <c r="D39" s="42" t="s">
        <v>35</v>
      </c>
      <c r="E39" s="42" t="s">
        <v>69</v>
      </c>
      <c r="F39" s="42" t="s">
        <v>46</v>
      </c>
      <c r="G39" s="41" t="s">
        <v>43</v>
      </c>
      <c r="H39" s="41">
        <v>20</v>
      </c>
      <c r="I39" s="41">
        <v>33</v>
      </c>
      <c r="J39" s="41">
        <v>27</v>
      </c>
      <c r="K39" s="41" t="s">
        <v>44</v>
      </c>
      <c r="L39" s="16" t="s">
        <v>34</v>
      </c>
    </row>
    <row r="40" spans="1:12" x14ac:dyDescent="0.25">
      <c r="A40" s="41">
        <v>11121101</v>
      </c>
      <c r="B40" s="44"/>
      <c r="C40" s="42" t="s">
        <v>41</v>
      </c>
      <c r="D40" s="42" t="s">
        <v>35</v>
      </c>
      <c r="E40" s="42" t="s">
        <v>45</v>
      </c>
      <c r="F40" s="42" t="s">
        <v>46</v>
      </c>
      <c r="G40" s="41" t="s">
        <v>43</v>
      </c>
      <c r="H40" s="41">
        <v>20</v>
      </c>
      <c r="I40" s="41">
        <v>33</v>
      </c>
      <c r="J40" s="41">
        <v>27</v>
      </c>
      <c r="K40" s="41" t="s">
        <v>44</v>
      </c>
      <c r="L40" s="16" t="s">
        <v>34</v>
      </c>
    </row>
    <row r="41" spans="1:12" x14ac:dyDescent="0.25">
      <c r="A41" s="46">
        <v>11123101</v>
      </c>
      <c r="B41" s="44"/>
      <c r="C41" s="47" t="s">
        <v>41</v>
      </c>
      <c r="D41" s="47" t="s">
        <v>35</v>
      </c>
      <c r="E41" s="47" t="s">
        <v>45</v>
      </c>
      <c r="F41" s="47" t="s">
        <v>46</v>
      </c>
      <c r="G41" s="46" t="s">
        <v>47</v>
      </c>
      <c r="H41" s="46">
        <v>18</v>
      </c>
      <c r="I41" s="46">
        <v>36</v>
      </c>
      <c r="J41" s="46">
        <v>27</v>
      </c>
      <c r="K41" s="46" t="s">
        <v>33</v>
      </c>
      <c r="L41" s="40" t="s">
        <v>34</v>
      </c>
    </row>
    <row r="42" spans="1:12" x14ac:dyDescent="0.25">
      <c r="A42" s="41">
        <v>11141101</v>
      </c>
      <c r="B42" s="44"/>
      <c r="C42" s="42" t="s">
        <v>41</v>
      </c>
      <c r="D42" s="42" t="s">
        <v>35</v>
      </c>
      <c r="E42" s="42" t="s">
        <v>70</v>
      </c>
      <c r="F42" s="42" t="s">
        <v>46</v>
      </c>
      <c r="G42" s="41" t="s">
        <v>47</v>
      </c>
      <c r="H42" s="41">
        <v>18</v>
      </c>
      <c r="I42" s="41">
        <v>36</v>
      </c>
      <c r="J42" s="41">
        <v>27</v>
      </c>
      <c r="K42" s="41" t="s">
        <v>44</v>
      </c>
      <c r="L42" s="16" t="s">
        <v>34</v>
      </c>
    </row>
    <row r="43" spans="1:12" x14ac:dyDescent="0.25">
      <c r="A43" s="41">
        <v>11333101</v>
      </c>
      <c r="B43" s="44"/>
      <c r="C43" s="42" t="s">
        <v>41</v>
      </c>
      <c r="D43" s="42" t="s">
        <v>49</v>
      </c>
      <c r="E43" s="42" t="s">
        <v>50</v>
      </c>
      <c r="F43" s="42" t="s">
        <v>46</v>
      </c>
      <c r="G43" s="41" t="s">
        <v>47</v>
      </c>
      <c r="H43" s="41">
        <v>18</v>
      </c>
      <c r="I43" s="41">
        <v>36</v>
      </c>
      <c r="J43" s="41">
        <v>27</v>
      </c>
      <c r="K43" s="41" t="s">
        <v>44</v>
      </c>
      <c r="L43" s="16" t="s">
        <v>34</v>
      </c>
    </row>
    <row r="44" spans="1:12" x14ac:dyDescent="0.25">
      <c r="A44" s="41">
        <v>12000110</v>
      </c>
      <c r="B44" s="44"/>
      <c r="C44" s="42" t="s">
        <v>51</v>
      </c>
      <c r="D44" s="42"/>
      <c r="E44" s="42"/>
      <c r="F44" s="42" t="s">
        <v>42</v>
      </c>
      <c r="G44" s="41" t="s">
        <v>43</v>
      </c>
      <c r="H44" s="41">
        <v>19</v>
      </c>
      <c r="I44" s="41">
        <v>42</v>
      </c>
      <c r="J44" s="41">
        <v>36</v>
      </c>
      <c r="K44" s="41" t="s">
        <v>44</v>
      </c>
      <c r="L44" s="16" t="s">
        <v>34</v>
      </c>
    </row>
    <row r="45" spans="1:12" x14ac:dyDescent="0.25">
      <c r="A45" s="41">
        <v>12000111</v>
      </c>
      <c r="B45" s="44"/>
      <c r="C45" s="42" t="s">
        <v>51</v>
      </c>
      <c r="D45" s="42"/>
      <c r="E45" s="42"/>
      <c r="F45" s="42" t="s">
        <v>42</v>
      </c>
      <c r="G45" s="41" t="s">
        <v>43</v>
      </c>
      <c r="H45" s="41">
        <v>19</v>
      </c>
      <c r="I45" s="41">
        <v>42</v>
      </c>
      <c r="J45" s="41">
        <v>36</v>
      </c>
      <c r="K45" s="41" t="s">
        <v>44</v>
      </c>
      <c r="L45" s="16" t="s">
        <v>34</v>
      </c>
    </row>
    <row r="46" spans="1:12" x14ac:dyDescent="0.25">
      <c r="A46" s="41">
        <v>12000116</v>
      </c>
      <c r="B46" s="44"/>
      <c r="C46" s="42" t="s">
        <v>51</v>
      </c>
      <c r="D46" s="42"/>
      <c r="E46" s="42"/>
      <c r="F46" s="42" t="s">
        <v>42</v>
      </c>
      <c r="G46" s="41" t="s">
        <v>43</v>
      </c>
      <c r="H46" s="41">
        <v>19</v>
      </c>
      <c r="I46" s="41">
        <v>42</v>
      </c>
      <c r="J46" s="41">
        <v>36</v>
      </c>
      <c r="K46" s="41" t="s">
        <v>44</v>
      </c>
      <c r="L46" s="16" t="s">
        <v>34</v>
      </c>
    </row>
    <row r="47" spans="1:12" x14ac:dyDescent="0.25">
      <c r="A47" s="41">
        <v>12411101</v>
      </c>
      <c r="B47" s="44"/>
      <c r="C47" s="42" t="s">
        <v>51</v>
      </c>
      <c r="D47" s="42" t="s">
        <v>52</v>
      </c>
      <c r="E47" s="42" t="s">
        <v>71</v>
      </c>
      <c r="F47" s="42" t="s">
        <v>46</v>
      </c>
      <c r="G47" s="41" t="s">
        <v>43</v>
      </c>
      <c r="H47" s="41">
        <v>20</v>
      </c>
      <c r="I47" s="41">
        <v>33</v>
      </c>
      <c r="J47" s="41">
        <v>27</v>
      </c>
      <c r="K47" s="41" t="s">
        <v>44</v>
      </c>
      <c r="L47" s="16" t="s">
        <v>34</v>
      </c>
    </row>
    <row r="48" spans="1:12" x14ac:dyDescent="0.25">
      <c r="A48" s="41">
        <v>12412101</v>
      </c>
      <c r="B48" s="44"/>
      <c r="C48" s="42" t="s">
        <v>51</v>
      </c>
      <c r="D48" s="42" t="s">
        <v>52</v>
      </c>
      <c r="E48" s="42" t="s">
        <v>71</v>
      </c>
      <c r="F48" s="42" t="s">
        <v>46</v>
      </c>
      <c r="G48" s="41" t="s">
        <v>43</v>
      </c>
      <c r="H48" s="41">
        <v>20</v>
      </c>
      <c r="I48" s="41">
        <v>33</v>
      </c>
      <c r="J48" s="41">
        <v>27</v>
      </c>
      <c r="K48" s="41" t="s">
        <v>44</v>
      </c>
      <c r="L48" s="16" t="s">
        <v>34</v>
      </c>
    </row>
    <row r="49" spans="1:12" x14ac:dyDescent="0.25">
      <c r="A49" s="41">
        <v>12414101</v>
      </c>
      <c r="B49" s="44"/>
      <c r="C49" s="42" t="s">
        <v>51</v>
      </c>
      <c r="D49" s="42" t="s">
        <v>52</v>
      </c>
      <c r="E49" s="42" t="s">
        <v>71</v>
      </c>
      <c r="F49" s="42" t="s">
        <v>46</v>
      </c>
      <c r="G49" s="41" t="s">
        <v>47</v>
      </c>
      <c r="H49" s="41">
        <v>18</v>
      </c>
      <c r="I49" s="41">
        <v>36</v>
      </c>
      <c r="J49" s="41">
        <v>27</v>
      </c>
      <c r="K49" s="41" t="s">
        <v>44</v>
      </c>
      <c r="L49" s="16" t="s">
        <v>34</v>
      </c>
    </row>
    <row r="50" spans="1:12" x14ac:dyDescent="0.25">
      <c r="A50" s="41">
        <v>12422101</v>
      </c>
      <c r="B50" s="44"/>
      <c r="C50" s="42" t="s">
        <v>51</v>
      </c>
      <c r="D50" s="42" t="s">
        <v>52</v>
      </c>
      <c r="E50" s="42" t="s">
        <v>53</v>
      </c>
      <c r="F50" s="42" t="s">
        <v>46</v>
      </c>
      <c r="G50" s="41" t="s">
        <v>43</v>
      </c>
      <c r="H50" s="41">
        <v>20</v>
      </c>
      <c r="I50" s="41">
        <v>33</v>
      </c>
      <c r="J50" s="41">
        <v>27</v>
      </c>
      <c r="K50" s="41" t="s">
        <v>44</v>
      </c>
      <c r="L50" s="16" t="s">
        <v>34</v>
      </c>
    </row>
    <row r="51" spans="1:12" x14ac:dyDescent="0.25">
      <c r="A51" s="41">
        <v>12423101</v>
      </c>
      <c r="B51" s="44"/>
      <c r="C51" s="42" t="s">
        <v>51</v>
      </c>
      <c r="D51" s="42" t="s">
        <v>52</v>
      </c>
      <c r="E51" s="42" t="s">
        <v>53</v>
      </c>
      <c r="F51" s="42" t="s">
        <v>46</v>
      </c>
      <c r="G51" s="41" t="s">
        <v>47</v>
      </c>
      <c r="H51" s="41">
        <v>18</v>
      </c>
      <c r="I51" s="41">
        <v>36</v>
      </c>
      <c r="J51" s="41">
        <v>27</v>
      </c>
      <c r="K51" s="41" t="s">
        <v>44</v>
      </c>
      <c r="L51" s="16" t="s">
        <v>34</v>
      </c>
    </row>
    <row r="52" spans="1:12" x14ac:dyDescent="0.25">
      <c r="A52" s="41">
        <v>12431101</v>
      </c>
      <c r="B52" s="44"/>
      <c r="C52" s="42" t="s">
        <v>51</v>
      </c>
      <c r="D52" s="42" t="s">
        <v>52</v>
      </c>
      <c r="E52" s="42" t="s">
        <v>72</v>
      </c>
      <c r="F52" s="42" t="s">
        <v>46</v>
      </c>
      <c r="G52" s="41" t="s">
        <v>47</v>
      </c>
      <c r="H52" s="41">
        <v>18</v>
      </c>
      <c r="I52" s="41">
        <v>36</v>
      </c>
      <c r="J52" s="41">
        <v>27</v>
      </c>
      <c r="K52" s="41" t="s">
        <v>44</v>
      </c>
      <c r="L52" s="16" t="s">
        <v>34</v>
      </c>
    </row>
    <row r="53" spans="1:12" x14ac:dyDescent="0.25">
      <c r="A53" s="41">
        <v>12511101</v>
      </c>
      <c r="B53" s="44"/>
      <c r="C53" s="42" t="s">
        <v>51</v>
      </c>
      <c r="D53" s="42" t="s">
        <v>73</v>
      </c>
      <c r="E53" s="42" t="s">
        <v>73</v>
      </c>
      <c r="F53" s="42" t="s">
        <v>46</v>
      </c>
      <c r="G53" s="41" t="s">
        <v>43</v>
      </c>
      <c r="H53" s="41">
        <v>20</v>
      </c>
      <c r="I53" s="41">
        <v>33</v>
      </c>
      <c r="J53" s="41">
        <v>27</v>
      </c>
      <c r="K53" s="41" t="s">
        <v>44</v>
      </c>
      <c r="L53" s="16" t="s">
        <v>34</v>
      </c>
    </row>
    <row r="54" spans="1:12" x14ac:dyDescent="0.25">
      <c r="A54" s="41">
        <v>12611101</v>
      </c>
      <c r="B54" s="44"/>
      <c r="C54" s="42" t="s">
        <v>51</v>
      </c>
      <c r="D54" s="42" t="s">
        <v>74</v>
      </c>
      <c r="E54" s="42" t="s">
        <v>75</v>
      </c>
      <c r="F54" s="42" t="s">
        <v>46</v>
      </c>
      <c r="G54" s="41" t="s">
        <v>43</v>
      </c>
      <c r="H54" s="41">
        <v>20</v>
      </c>
      <c r="I54" s="41">
        <v>33</v>
      </c>
      <c r="J54" s="41">
        <v>27</v>
      </c>
      <c r="K54" s="41" t="s">
        <v>44</v>
      </c>
      <c r="L54" s="16" t="s">
        <v>34</v>
      </c>
    </row>
    <row r="55" spans="1:12" x14ac:dyDescent="0.25">
      <c r="A55" s="41">
        <v>12612101</v>
      </c>
      <c r="B55" s="44"/>
      <c r="C55" s="42" t="s">
        <v>51</v>
      </c>
      <c r="D55" s="42" t="s">
        <v>74</v>
      </c>
      <c r="E55" s="42" t="s">
        <v>75</v>
      </c>
      <c r="F55" s="42" t="s">
        <v>46</v>
      </c>
      <c r="G55" s="41" t="s">
        <v>43</v>
      </c>
      <c r="H55" s="41">
        <v>20</v>
      </c>
      <c r="I55" s="41">
        <v>33</v>
      </c>
      <c r="J55" s="41">
        <v>27</v>
      </c>
      <c r="K55" s="41" t="s">
        <v>44</v>
      </c>
      <c r="L55" s="16" t="s">
        <v>34</v>
      </c>
    </row>
    <row r="56" spans="1:12" x14ac:dyDescent="0.25">
      <c r="A56" s="41">
        <v>12613101</v>
      </c>
      <c r="B56" s="44"/>
      <c r="C56" s="42" t="s">
        <v>51</v>
      </c>
      <c r="D56" s="42" t="s">
        <v>74</v>
      </c>
      <c r="E56" s="42" t="s">
        <v>75</v>
      </c>
      <c r="F56" s="42" t="s">
        <v>46</v>
      </c>
      <c r="G56" s="41" t="s">
        <v>43</v>
      </c>
      <c r="H56" s="41">
        <v>20</v>
      </c>
      <c r="I56" s="41">
        <v>33</v>
      </c>
      <c r="J56" s="41">
        <v>27</v>
      </c>
      <c r="K56" s="41" t="s">
        <v>44</v>
      </c>
      <c r="L56" s="16" t="s">
        <v>34</v>
      </c>
    </row>
    <row r="57" spans="1:12" x14ac:dyDescent="0.25">
      <c r="A57" s="41">
        <v>13000104</v>
      </c>
      <c r="B57" s="44"/>
      <c r="C57" s="42" t="s">
        <v>54</v>
      </c>
      <c r="D57" s="42"/>
      <c r="E57" s="42"/>
      <c r="F57" s="42" t="s">
        <v>42</v>
      </c>
      <c r="G57" s="41" t="s">
        <v>43</v>
      </c>
      <c r="H57" s="41">
        <v>19</v>
      </c>
      <c r="I57" s="41">
        <v>42</v>
      </c>
      <c r="J57" s="41">
        <v>36</v>
      </c>
      <c r="K57" s="41" t="s">
        <v>44</v>
      </c>
      <c r="L57" s="16" t="s">
        <v>34</v>
      </c>
    </row>
    <row r="58" spans="1:12" x14ac:dyDescent="0.25">
      <c r="A58" s="41">
        <v>13011101</v>
      </c>
      <c r="B58" s="44"/>
      <c r="C58" s="42" t="s">
        <v>54</v>
      </c>
      <c r="D58" s="42"/>
      <c r="E58" s="42" t="s">
        <v>54</v>
      </c>
      <c r="F58" s="42" t="s">
        <v>46</v>
      </c>
      <c r="G58" s="41" t="s">
        <v>43</v>
      </c>
      <c r="H58" s="41">
        <v>20</v>
      </c>
      <c r="I58" s="41">
        <v>33</v>
      </c>
      <c r="J58" s="41">
        <v>27</v>
      </c>
      <c r="K58" s="41" t="s">
        <v>44</v>
      </c>
      <c r="L58" s="16" t="s">
        <v>34</v>
      </c>
    </row>
    <row r="59" spans="1:12" x14ac:dyDescent="0.25">
      <c r="A59" s="41">
        <v>13100109</v>
      </c>
      <c r="B59" s="44"/>
      <c r="C59" s="42" t="s">
        <v>54</v>
      </c>
      <c r="D59" s="42" t="s">
        <v>55</v>
      </c>
      <c r="E59" s="42"/>
      <c r="F59" s="42" t="s">
        <v>42</v>
      </c>
      <c r="G59" s="41" t="s">
        <v>43</v>
      </c>
      <c r="H59" s="41">
        <v>19</v>
      </c>
      <c r="I59" s="41">
        <v>42</v>
      </c>
      <c r="J59" s="41">
        <v>36</v>
      </c>
      <c r="K59" s="41" t="s">
        <v>44</v>
      </c>
      <c r="L59" s="16" t="s">
        <v>34</v>
      </c>
    </row>
    <row r="60" spans="1:12" x14ac:dyDescent="0.25">
      <c r="A60" s="41">
        <v>13100113</v>
      </c>
      <c r="B60" s="44"/>
      <c r="C60" s="42" t="s">
        <v>54</v>
      </c>
      <c r="D60" s="42" t="s">
        <v>55</v>
      </c>
      <c r="E60" s="42"/>
      <c r="F60" s="42" t="s">
        <v>42</v>
      </c>
      <c r="G60" s="41" t="s">
        <v>43</v>
      </c>
      <c r="H60" s="41">
        <v>19</v>
      </c>
      <c r="I60" s="41">
        <v>42</v>
      </c>
      <c r="J60" s="41">
        <v>36</v>
      </c>
      <c r="K60" s="41" t="s">
        <v>44</v>
      </c>
      <c r="L60" s="16" t="s">
        <v>34</v>
      </c>
    </row>
    <row r="61" spans="1:12" x14ac:dyDescent="0.25">
      <c r="A61" s="41">
        <v>20103101</v>
      </c>
      <c r="B61" s="44"/>
      <c r="C61" s="42"/>
      <c r="D61" s="42" t="s">
        <v>76</v>
      </c>
      <c r="E61" s="42"/>
      <c r="F61" s="42" t="s">
        <v>46</v>
      </c>
      <c r="G61" s="41" t="s">
        <v>43</v>
      </c>
      <c r="H61" s="41">
        <v>20</v>
      </c>
      <c r="I61" s="41">
        <v>33</v>
      </c>
      <c r="J61" s="41">
        <v>27</v>
      </c>
      <c r="K61" s="41" t="s">
        <v>44</v>
      </c>
      <c r="L61" s="16" t="s">
        <v>34</v>
      </c>
    </row>
    <row r="62" spans="1:12" x14ac:dyDescent="0.25">
      <c r="A62" s="41">
        <v>20112101</v>
      </c>
      <c r="B62" s="44"/>
      <c r="C62" s="42"/>
      <c r="D62" s="42" t="s">
        <v>76</v>
      </c>
      <c r="E62" s="42" t="s">
        <v>77</v>
      </c>
      <c r="F62" s="42" t="s">
        <v>46</v>
      </c>
      <c r="G62" s="41" t="s">
        <v>47</v>
      </c>
      <c r="H62" s="41">
        <v>18</v>
      </c>
      <c r="I62" s="41">
        <v>36</v>
      </c>
      <c r="J62" s="41">
        <v>27</v>
      </c>
      <c r="K62" s="41" t="s">
        <v>44</v>
      </c>
      <c r="L62" s="16" t="s">
        <v>34</v>
      </c>
    </row>
    <row r="63" spans="1:12" x14ac:dyDescent="0.25">
      <c r="A63" s="41">
        <v>20122101</v>
      </c>
      <c r="B63" s="44"/>
      <c r="C63" s="42"/>
      <c r="D63" s="42" t="s">
        <v>76</v>
      </c>
      <c r="E63" s="42" t="s">
        <v>78</v>
      </c>
      <c r="F63" s="42" t="s">
        <v>46</v>
      </c>
      <c r="G63" s="41" t="s">
        <v>47</v>
      </c>
      <c r="H63" s="41">
        <v>18</v>
      </c>
      <c r="I63" s="41">
        <v>36</v>
      </c>
      <c r="J63" s="41">
        <v>27</v>
      </c>
      <c r="K63" s="41" t="s">
        <v>44</v>
      </c>
      <c r="L63" s="16" t="s">
        <v>34</v>
      </c>
    </row>
    <row r="64" spans="1:12" x14ac:dyDescent="0.25">
      <c r="A64" s="41">
        <v>20171101</v>
      </c>
      <c r="B64" s="44"/>
      <c r="C64" s="42"/>
      <c r="D64" s="42" t="s">
        <v>76</v>
      </c>
      <c r="E64" s="42" t="s">
        <v>79</v>
      </c>
      <c r="F64" s="42" t="s">
        <v>46</v>
      </c>
      <c r="G64" s="41" t="s">
        <v>43</v>
      </c>
      <c r="H64" s="41">
        <v>20</v>
      </c>
      <c r="I64" s="41">
        <v>33</v>
      </c>
      <c r="J64" s="41">
        <v>27</v>
      </c>
      <c r="K64" s="41" t="s">
        <v>44</v>
      </c>
      <c r="L64" s="16" t="s">
        <v>34</v>
      </c>
    </row>
    <row r="65" spans="1:12" x14ac:dyDescent="0.25">
      <c r="A65" s="41">
        <v>30100105</v>
      </c>
      <c r="B65" s="44"/>
      <c r="C65" s="42"/>
      <c r="D65" s="42" t="s">
        <v>80</v>
      </c>
      <c r="E65" s="42"/>
      <c r="F65" s="42" t="s">
        <v>42</v>
      </c>
      <c r="G65" s="41" t="s">
        <v>43</v>
      </c>
      <c r="H65" s="41">
        <v>19</v>
      </c>
      <c r="I65" s="41">
        <v>42</v>
      </c>
      <c r="J65" s="41">
        <v>36</v>
      </c>
      <c r="K65" s="41" t="s">
        <v>44</v>
      </c>
      <c r="L65" s="16" t="s">
        <v>34</v>
      </c>
    </row>
    <row r="66" spans="1:12" x14ac:dyDescent="0.25">
      <c r="A66" s="41">
        <v>30105101</v>
      </c>
      <c r="B66" s="44"/>
      <c r="C66" s="42"/>
      <c r="D66" s="42" t="s">
        <v>80</v>
      </c>
      <c r="E66" s="42"/>
      <c r="F66" s="42" t="s">
        <v>46</v>
      </c>
      <c r="G66" s="41" t="s">
        <v>43</v>
      </c>
      <c r="H66" s="41">
        <v>20</v>
      </c>
      <c r="I66" s="41">
        <v>33</v>
      </c>
      <c r="J66" s="41">
        <v>27</v>
      </c>
      <c r="K66" s="41" t="s">
        <v>44</v>
      </c>
      <c r="L66" s="16" t="s">
        <v>34</v>
      </c>
    </row>
    <row r="67" spans="1:12" x14ac:dyDescent="0.25">
      <c r="A67" s="41">
        <v>30111101</v>
      </c>
      <c r="B67" s="44"/>
      <c r="C67" s="42"/>
      <c r="D67" s="42" t="s">
        <v>80</v>
      </c>
      <c r="E67" s="42" t="s">
        <v>81</v>
      </c>
      <c r="F67" s="42" t="s">
        <v>46</v>
      </c>
      <c r="G67" s="41" t="s">
        <v>43</v>
      </c>
      <c r="H67" s="41">
        <v>20</v>
      </c>
      <c r="I67" s="41">
        <v>33</v>
      </c>
      <c r="J67" s="41">
        <v>27</v>
      </c>
      <c r="K67" s="41" t="s">
        <v>44</v>
      </c>
      <c r="L67" s="16" t="s">
        <v>34</v>
      </c>
    </row>
    <row r="68" spans="1:12" x14ac:dyDescent="0.25">
      <c r="A68" s="41">
        <v>30201101</v>
      </c>
      <c r="B68" s="44"/>
      <c r="C68" s="42"/>
      <c r="D68" s="42" t="s">
        <v>56</v>
      </c>
      <c r="E68" s="42"/>
      <c r="F68" s="42" t="s">
        <v>46</v>
      </c>
      <c r="G68" s="41" t="s">
        <v>43</v>
      </c>
      <c r="H68" s="41">
        <v>20</v>
      </c>
      <c r="I68" s="41">
        <v>33</v>
      </c>
      <c r="J68" s="41">
        <v>27</v>
      </c>
      <c r="K68" s="41" t="s">
        <v>44</v>
      </c>
      <c r="L68" s="16" t="s">
        <v>34</v>
      </c>
    </row>
    <row r="69" spans="1:12" x14ac:dyDescent="0.25">
      <c r="A69" s="41">
        <v>30231101</v>
      </c>
      <c r="B69" s="44"/>
      <c r="C69" s="42"/>
      <c r="D69" s="42" t="s">
        <v>56</v>
      </c>
      <c r="E69" s="42" t="s">
        <v>82</v>
      </c>
      <c r="F69" s="42" t="s">
        <v>46</v>
      </c>
      <c r="G69" s="41" t="s">
        <v>47</v>
      </c>
      <c r="H69" s="41">
        <v>18</v>
      </c>
      <c r="I69" s="41">
        <v>36</v>
      </c>
      <c r="J69" s="41">
        <v>27</v>
      </c>
      <c r="K69" s="41" t="s">
        <v>44</v>
      </c>
      <c r="L69" s="16" t="s">
        <v>34</v>
      </c>
    </row>
    <row r="70" spans="1:12" x14ac:dyDescent="0.25">
      <c r="A70" s="41">
        <v>30300104</v>
      </c>
      <c r="B70" s="44"/>
      <c r="C70" s="42"/>
      <c r="D70" s="42" t="s">
        <v>37</v>
      </c>
      <c r="E70" s="42"/>
      <c r="F70" s="42" t="s">
        <v>42</v>
      </c>
      <c r="G70" s="41" t="s">
        <v>43</v>
      </c>
      <c r="H70" s="41">
        <v>19</v>
      </c>
      <c r="I70" s="41">
        <v>42</v>
      </c>
      <c r="J70" s="41">
        <v>36</v>
      </c>
      <c r="K70" s="41" t="s">
        <v>44</v>
      </c>
      <c r="L70" s="16" t="s">
        <v>34</v>
      </c>
    </row>
    <row r="71" spans="1:12" x14ac:dyDescent="0.25">
      <c r="A71" s="41">
        <v>40100103</v>
      </c>
      <c r="B71" s="44"/>
      <c r="C71" s="42"/>
      <c r="D71" s="42" t="s">
        <v>57</v>
      </c>
      <c r="E71" s="42"/>
      <c r="F71" s="42" t="s">
        <v>42</v>
      </c>
      <c r="G71" s="41" t="s">
        <v>43</v>
      </c>
      <c r="H71" s="41">
        <v>19</v>
      </c>
      <c r="I71" s="41">
        <v>42</v>
      </c>
      <c r="J71" s="41">
        <v>36</v>
      </c>
      <c r="K71" s="41" t="s">
        <v>44</v>
      </c>
      <c r="L71" s="16" t="s">
        <v>34</v>
      </c>
    </row>
    <row r="72" spans="1:12" x14ac:dyDescent="0.25">
      <c r="A72" s="41">
        <v>40102101</v>
      </c>
      <c r="B72" s="44"/>
      <c r="C72" s="42"/>
      <c r="D72" s="42" t="s">
        <v>57</v>
      </c>
      <c r="E72" s="42"/>
      <c r="F72" s="42" t="s">
        <v>46</v>
      </c>
      <c r="G72" s="41" t="s">
        <v>47</v>
      </c>
      <c r="H72" s="41">
        <v>18</v>
      </c>
      <c r="I72" s="41">
        <v>36</v>
      </c>
      <c r="J72" s="41">
        <v>27</v>
      </c>
      <c r="K72" s="41" t="s">
        <v>44</v>
      </c>
      <c r="L72" s="16" t="s">
        <v>34</v>
      </c>
    </row>
    <row r="73" spans="1:12" x14ac:dyDescent="0.25">
      <c r="A73" s="41">
        <v>40111101</v>
      </c>
      <c r="B73" s="44"/>
      <c r="C73" s="42"/>
      <c r="D73" s="42" t="s">
        <v>57</v>
      </c>
      <c r="E73" s="42" t="s">
        <v>57</v>
      </c>
      <c r="F73" s="42" t="s">
        <v>46</v>
      </c>
      <c r="G73" s="41" t="s">
        <v>43</v>
      </c>
      <c r="H73" s="41">
        <v>20</v>
      </c>
      <c r="I73" s="41">
        <v>33</v>
      </c>
      <c r="J73" s="41">
        <v>27</v>
      </c>
      <c r="K73" s="41" t="s">
        <v>44</v>
      </c>
      <c r="L73" s="16" t="s">
        <v>34</v>
      </c>
    </row>
    <row r="74" spans="1:12" x14ac:dyDescent="0.25">
      <c r="A74" s="41">
        <v>40200115</v>
      </c>
      <c r="B74" s="44"/>
      <c r="C74" s="42"/>
      <c r="D74" s="42" t="s">
        <v>58</v>
      </c>
      <c r="E74" s="42"/>
      <c r="F74" s="42" t="s">
        <v>42</v>
      </c>
      <c r="G74" s="41" t="s">
        <v>43</v>
      </c>
      <c r="H74" s="41">
        <v>20</v>
      </c>
      <c r="I74" s="41">
        <v>36</v>
      </c>
      <c r="J74" s="41">
        <v>27</v>
      </c>
      <c r="K74" s="41" t="s">
        <v>44</v>
      </c>
      <c r="L74" s="16" t="s">
        <v>34</v>
      </c>
    </row>
    <row r="75" spans="1:12" x14ac:dyDescent="0.25">
      <c r="A75" s="41">
        <v>40302101</v>
      </c>
      <c r="B75" s="44"/>
      <c r="C75" s="42"/>
      <c r="D75" s="42" t="s">
        <v>59</v>
      </c>
      <c r="E75" s="42"/>
      <c r="F75" s="42" t="s">
        <v>46</v>
      </c>
      <c r="G75" s="41" t="s">
        <v>43</v>
      </c>
      <c r="H75" s="41">
        <v>20</v>
      </c>
      <c r="I75" s="41">
        <v>33</v>
      </c>
      <c r="J75" s="41">
        <v>27</v>
      </c>
      <c r="K75" s="41" t="s">
        <v>44</v>
      </c>
      <c r="L75" s="16" t="s">
        <v>34</v>
      </c>
    </row>
    <row r="76" spans="1:12" x14ac:dyDescent="0.25">
      <c r="A76" s="41">
        <v>40400111</v>
      </c>
      <c r="B76" s="44"/>
      <c r="C76" s="42"/>
      <c r="D76" s="42" t="s">
        <v>36</v>
      </c>
      <c r="E76" s="42"/>
      <c r="F76" s="42" t="s">
        <v>42</v>
      </c>
      <c r="G76" s="41" t="s">
        <v>43</v>
      </c>
      <c r="H76" s="41">
        <v>19</v>
      </c>
      <c r="I76" s="41">
        <v>42</v>
      </c>
      <c r="J76" s="41">
        <v>36</v>
      </c>
      <c r="K76" s="41" t="s">
        <v>44</v>
      </c>
      <c r="L76" s="16" t="s">
        <v>34</v>
      </c>
    </row>
    <row r="77" spans="1:12" x14ac:dyDescent="0.25">
      <c r="A77" s="41">
        <v>40501101</v>
      </c>
      <c r="B77" s="44"/>
      <c r="C77" s="42"/>
      <c r="D77" s="42" t="s">
        <v>60</v>
      </c>
      <c r="E77" s="42"/>
      <c r="F77" s="42" t="s">
        <v>46</v>
      </c>
      <c r="G77" s="41" t="s">
        <v>43</v>
      </c>
      <c r="H77" s="41">
        <v>20</v>
      </c>
      <c r="I77" s="41">
        <v>33</v>
      </c>
      <c r="J77" s="41">
        <v>27</v>
      </c>
      <c r="K77" s="41" t="s">
        <v>44</v>
      </c>
      <c r="L77" s="16" t="s">
        <v>34</v>
      </c>
    </row>
    <row r="78" spans="1:12" x14ac:dyDescent="0.25">
      <c r="A78" s="41">
        <v>50100110</v>
      </c>
      <c r="B78" s="44"/>
      <c r="C78" s="42" t="s">
        <v>83</v>
      </c>
      <c r="D78" s="42" t="s">
        <v>61</v>
      </c>
      <c r="E78" s="42"/>
      <c r="F78" s="42" t="s">
        <v>42</v>
      </c>
      <c r="G78" s="41" t="s">
        <v>43</v>
      </c>
      <c r="H78" s="41">
        <v>19</v>
      </c>
      <c r="I78" s="41">
        <v>42</v>
      </c>
      <c r="J78" s="41">
        <v>36</v>
      </c>
      <c r="K78" s="41" t="s">
        <v>44</v>
      </c>
      <c r="L78" s="16" t="s">
        <v>34</v>
      </c>
    </row>
    <row r="79" spans="1:12" x14ac:dyDescent="0.25">
      <c r="A79" s="41">
        <v>50100113</v>
      </c>
      <c r="B79" s="44"/>
      <c r="C79" s="42" t="s">
        <v>83</v>
      </c>
      <c r="D79" s="42" t="s">
        <v>61</v>
      </c>
      <c r="E79" s="42"/>
      <c r="F79" s="42" t="s">
        <v>42</v>
      </c>
      <c r="G79" s="41" t="s">
        <v>43</v>
      </c>
      <c r="H79" s="41">
        <v>19</v>
      </c>
      <c r="I79" s="41">
        <v>42</v>
      </c>
      <c r="J79" s="41">
        <v>36</v>
      </c>
      <c r="K79" s="41" t="s">
        <v>44</v>
      </c>
      <c r="L79" s="16" t="s">
        <v>34</v>
      </c>
    </row>
    <row r="80" spans="1:12" x14ac:dyDescent="0.25">
      <c r="A80" s="41">
        <v>50100114</v>
      </c>
      <c r="B80" s="44"/>
      <c r="C80" s="42" t="s">
        <v>83</v>
      </c>
      <c r="D80" s="42" t="s">
        <v>61</v>
      </c>
      <c r="E80" s="42"/>
      <c r="F80" s="42" t="s">
        <v>42</v>
      </c>
      <c r="G80" s="41" t="s">
        <v>43</v>
      </c>
      <c r="H80" s="41">
        <v>19</v>
      </c>
      <c r="I80" s="41">
        <v>42</v>
      </c>
      <c r="J80" s="41">
        <v>36</v>
      </c>
      <c r="K80" s="41" t="s">
        <v>44</v>
      </c>
      <c r="L80" s="16" t="s">
        <v>34</v>
      </c>
    </row>
    <row r="81" spans="1:12" x14ac:dyDescent="0.25">
      <c r="A81" s="41">
        <v>50111101</v>
      </c>
      <c r="B81" s="44"/>
      <c r="C81" s="42" t="s">
        <v>83</v>
      </c>
      <c r="D81" s="42" t="s">
        <v>61</v>
      </c>
      <c r="E81" s="42" t="s">
        <v>84</v>
      </c>
      <c r="F81" s="42" t="s">
        <v>46</v>
      </c>
      <c r="G81" s="41" t="s">
        <v>43</v>
      </c>
      <c r="H81" s="41">
        <v>20</v>
      </c>
      <c r="I81" s="41">
        <v>33</v>
      </c>
      <c r="J81" s="41">
        <v>27</v>
      </c>
      <c r="K81" s="41" t="s">
        <v>44</v>
      </c>
      <c r="L81" s="16" t="s">
        <v>34</v>
      </c>
    </row>
    <row r="82" spans="1:12" x14ac:dyDescent="0.25">
      <c r="A82" s="41">
        <v>50113101</v>
      </c>
      <c r="B82" s="44"/>
      <c r="C82" s="42" t="s">
        <v>83</v>
      </c>
      <c r="D82" s="42" t="s">
        <v>61</v>
      </c>
      <c r="E82" s="42" t="s">
        <v>84</v>
      </c>
      <c r="F82" s="42" t="s">
        <v>46</v>
      </c>
      <c r="G82" s="41" t="s">
        <v>43</v>
      </c>
      <c r="H82" s="41">
        <v>20</v>
      </c>
      <c r="I82" s="41">
        <v>33</v>
      </c>
      <c r="J82" s="41">
        <v>27</v>
      </c>
      <c r="K82" s="41" t="s">
        <v>44</v>
      </c>
      <c r="L82" s="16" t="s">
        <v>34</v>
      </c>
    </row>
    <row r="83" spans="1:12" x14ac:dyDescent="0.25">
      <c r="A83" s="41">
        <v>50220133</v>
      </c>
      <c r="B83" s="44"/>
      <c r="C83" s="42" t="s">
        <v>83</v>
      </c>
      <c r="D83" s="42" t="s">
        <v>38</v>
      </c>
      <c r="E83" s="42" t="s">
        <v>39</v>
      </c>
      <c r="F83" s="42" t="s">
        <v>65</v>
      </c>
      <c r="G83" s="41" t="s">
        <v>43</v>
      </c>
      <c r="H83" s="41">
        <v>20</v>
      </c>
      <c r="I83" s="41">
        <v>33</v>
      </c>
      <c r="J83" s="41">
        <v>27</v>
      </c>
      <c r="K83" s="41" t="s">
        <v>32</v>
      </c>
      <c r="L83" s="16" t="s">
        <v>34</v>
      </c>
    </row>
    <row r="84" spans="1:12" x14ac:dyDescent="0.25">
      <c r="A84" s="41">
        <v>50240114</v>
      </c>
      <c r="B84" s="44"/>
      <c r="C84" s="42" t="s">
        <v>83</v>
      </c>
      <c r="D84" s="42" t="s">
        <v>38</v>
      </c>
      <c r="E84" s="42" t="s">
        <v>85</v>
      </c>
      <c r="F84" s="42" t="s">
        <v>65</v>
      </c>
      <c r="G84" s="41" t="s">
        <v>43</v>
      </c>
      <c r="H84" s="41">
        <v>20</v>
      </c>
      <c r="I84" s="41">
        <v>33</v>
      </c>
      <c r="J84" s="41">
        <v>27</v>
      </c>
      <c r="K84" s="41" t="s">
        <v>44</v>
      </c>
      <c r="L84" s="16" t="s">
        <v>34</v>
      </c>
    </row>
    <row r="85" spans="1:12" x14ac:dyDescent="0.25">
      <c r="A85" s="41">
        <v>60201101</v>
      </c>
      <c r="B85" s="44"/>
      <c r="C85" s="42"/>
      <c r="D85" s="42" t="s">
        <v>86</v>
      </c>
      <c r="E85" s="42"/>
      <c r="F85" s="42" t="s">
        <v>46</v>
      </c>
      <c r="G85" s="41" t="s">
        <v>47</v>
      </c>
      <c r="H85" s="41">
        <v>18</v>
      </c>
      <c r="I85" s="41">
        <v>36</v>
      </c>
      <c r="J85" s="41">
        <v>27</v>
      </c>
      <c r="K85" s="41" t="s">
        <v>44</v>
      </c>
      <c r="L85" s="16" t="s">
        <v>34</v>
      </c>
    </row>
    <row r="86" spans="1:12" x14ac:dyDescent="0.25">
      <c r="A86" s="41">
        <v>61100102</v>
      </c>
      <c r="B86" s="44"/>
      <c r="C86" s="42" t="s">
        <v>40</v>
      </c>
      <c r="D86" s="42" t="s">
        <v>87</v>
      </c>
      <c r="E86" s="42"/>
      <c r="F86" s="42" t="s">
        <v>42</v>
      </c>
      <c r="G86" s="41" t="s">
        <v>43</v>
      </c>
      <c r="H86" s="41">
        <v>19</v>
      </c>
      <c r="I86" s="41">
        <v>42</v>
      </c>
      <c r="J86" s="41">
        <v>36</v>
      </c>
      <c r="K86" s="41" t="s">
        <v>44</v>
      </c>
      <c r="L86" s="16" t="s">
        <v>34</v>
      </c>
    </row>
    <row r="87" spans="1:12" x14ac:dyDescent="0.25">
      <c r="A87" s="41">
        <v>61102101</v>
      </c>
      <c r="B87" s="44"/>
      <c r="C87" s="42" t="s">
        <v>40</v>
      </c>
      <c r="D87" s="42" t="s">
        <v>87</v>
      </c>
      <c r="E87" s="42"/>
      <c r="F87" s="42" t="s">
        <v>46</v>
      </c>
      <c r="G87" s="41" t="s">
        <v>43</v>
      </c>
      <c r="H87" s="41">
        <v>20</v>
      </c>
      <c r="I87" s="41">
        <v>33</v>
      </c>
      <c r="J87" s="41">
        <v>27</v>
      </c>
      <c r="K87" s="41" t="s">
        <v>44</v>
      </c>
      <c r="L87" s="16" t="s">
        <v>34</v>
      </c>
    </row>
    <row r="88" spans="1:12" x14ac:dyDescent="0.25">
      <c r="A88" s="41">
        <v>61401101</v>
      </c>
      <c r="B88" s="44"/>
      <c r="C88" s="42" t="s">
        <v>40</v>
      </c>
      <c r="D88" s="42" t="s">
        <v>68</v>
      </c>
      <c r="E88" s="42"/>
      <c r="F88" s="42" t="s">
        <v>46</v>
      </c>
      <c r="G88" s="41" t="s">
        <v>43</v>
      </c>
      <c r="H88" s="41">
        <v>20</v>
      </c>
      <c r="I88" s="41">
        <v>33</v>
      </c>
      <c r="J88" s="41">
        <v>27</v>
      </c>
      <c r="K88" s="41" t="s">
        <v>44</v>
      </c>
      <c r="L88" s="16" t="s">
        <v>34</v>
      </c>
    </row>
  </sheetData>
  <phoneticPr fontId="15" type="noConversion"/>
  <pageMargins left="0.7" right="0.7" top="0.75" bottom="0.75" header="0.3" footer="0.3"/>
  <pageSetup paperSize="9" scale="3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CURSOS</vt:lpstr>
      <vt:lpstr>Puestos solicitados</vt: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EDUARDO PEREZ ZABALZA</dc:creator>
  <cp:lastModifiedBy>MARTA GARCIA GONZALEZ</cp:lastModifiedBy>
  <cp:lastPrinted>2025-11-06T08:47:23Z</cp:lastPrinted>
  <dcterms:created xsi:type="dcterms:W3CDTF">2024-03-06T13:25:09Z</dcterms:created>
  <dcterms:modified xsi:type="dcterms:W3CDTF">2026-09-07T09:49:20Z</dcterms:modified>
</cp:coreProperties>
</file>